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Белкамнефть\050826 КС 1\"/>
    </mc:Choice>
  </mc:AlternateContent>
  <xr:revisionPtr revIDLastSave="0" documentId="13_ncr:1_{B776AA83-6960-4F03-A98D-C7C832B43E51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definedNames>
    <definedName name="_xlnm.Print_Area" localSheetId="0">Лист1!$A$1:$L$133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6" i="1" l="1"/>
  <c r="H126" i="1" s="1"/>
  <c r="F125" i="1"/>
  <c r="H125" i="1" s="1"/>
  <c r="F124" i="1"/>
  <c r="H124" i="1" s="1"/>
  <c r="F123" i="1"/>
  <c r="H123" i="1" s="1"/>
  <c r="F121" i="1"/>
  <c r="H121" i="1" s="1"/>
  <c r="F120" i="1"/>
  <c r="H120" i="1" s="1"/>
  <c r="F119" i="1"/>
  <c r="H119" i="1" s="1"/>
  <c r="F118" i="1"/>
  <c r="H118" i="1" s="1"/>
  <c r="F117" i="1"/>
  <c r="H117" i="1" s="1"/>
  <c r="F116" i="1"/>
  <c r="H116" i="1" s="1"/>
  <c r="F115" i="1"/>
  <c r="H115" i="1" s="1"/>
  <c r="F113" i="1"/>
  <c r="H113" i="1" s="1"/>
  <c r="F112" i="1"/>
  <c r="H112" i="1" s="1"/>
  <c r="F111" i="1"/>
  <c r="H111" i="1" s="1"/>
  <c r="F110" i="1"/>
  <c r="H110" i="1" s="1"/>
  <c r="F109" i="1"/>
  <c r="H109" i="1" s="1"/>
  <c r="F108" i="1"/>
  <c r="H108" i="1" s="1"/>
  <c r="F107" i="1"/>
  <c r="H107" i="1" s="1"/>
  <c r="F106" i="1"/>
  <c r="H106" i="1" s="1"/>
  <c r="F104" i="1"/>
  <c r="H104" i="1" s="1"/>
  <c r="F103" i="1"/>
  <c r="H103" i="1" s="1"/>
  <c r="F102" i="1"/>
  <c r="H102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4" i="1"/>
  <c r="H84" i="1" s="1"/>
  <c r="F83" i="1"/>
  <c r="H83" i="1" s="1"/>
  <c r="F82" i="1"/>
  <c r="H82" i="1" s="1"/>
  <c r="F81" i="1"/>
  <c r="H81" i="1" s="1"/>
  <c r="F80" i="1"/>
  <c r="H80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8" i="1"/>
  <c r="H68" i="1" s="1"/>
  <c r="F67" i="1"/>
  <c r="H67" i="1" s="1"/>
  <c r="F65" i="1"/>
  <c r="H65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8" i="1"/>
  <c r="H58" i="1" s="1"/>
  <c r="F57" i="1"/>
  <c r="H57" i="1" s="1"/>
  <c r="F55" i="1"/>
  <c r="H55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4" i="1"/>
  <c r="H44" i="1" s="1"/>
  <c r="F43" i="1"/>
  <c r="H43" i="1" s="1"/>
  <c r="F42" i="1"/>
  <c r="H42" i="1" s="1"/>
  <c r="F41" i="1"/>
  <c r="H41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8" i="1"/>
  <c r="H28" i="1" s="1"/>
  <c r="F27" i="1"/>
  <c r="H27" i="1" s="1"/>
  <c r="F26" i="1"/>
  <c r="H26" i="1" s="1"/>
  <c r="F25" i="1"/>
  <c r="H25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2" i="1"/>
  <c r="H12" i="1" s="1"/>
</calcChain>
</file>

<file path=xl/sharedStrings.xml><?xml version="1.0" encoding="utf-8"?>
<sst xmlns="http://schemas.openxmlformats.org/spreadsheetml/2006/main" count="240" uniqueCount="134">
  <si>
    <t>Приложение 4 (тендер 2026г.)</t>
  </si>
  <si>
    <t>Ведомость поставки материалов/оборудования по тендеру</t>
  </si>
  <si>
    <t>РЕЗЕРВУАР 5000 КУБ.М УПСВ Вятка (№8) (ремонт емкостного оборудования)</t>
  </si>
  <si>
    <t>ДВ № УПНГ 01-2026-4.55 от  "08" июля 2026 г.</t>
  </si>
  <si>
    <t>№ Документа</t>
  </si>
  <si>
    <t>301</t>
  </si>
  <si>
    <t>№ п/п</t>
  </si>
  <si>
    <t>Наименование материалов/оборудования</t>
  </si>
  <si>
    <t>ед. изм</t>
  </si>
  <si>
    <t>Цена за единицу руб. без НДС</t>
  </si>
  <si>
    <t>Цена за единицу руб. без НДС с учетом доставки</t>
  </si>
  <si>
    <t>Цена за единицу руб. с НДС с учетом доставки</t>
  </si>
  <si>
    <t>Кол-во ВСЕГО</t>
  </si>
  <si>
    <t>Сумма руб. с НДС с учетом доставки</t>
  </si>
  <si>
    <t>Приобретение материалов/ оборудования</t>
  </si>
  <si>
    <t>Наличие у Заказчика (кол-во)</t>
  </si>
  <si>
    <t>Сроки поставки</t>
  </si>
  <si>
    <t>Заказчиком (кол-во)</t>
  </si>
  <si>
    <t>Подрядчиком (кол-во)</t>
  </si>
  <si>
    <t>4.55 "РЕЗЕРВУАР 5000 КУБ.М инв. № 202380011 УПСВ Вятка (№8)"(ДВ № УПНГ 01-2026-4.55 от  "08" июля 2026 г. )</t>
  </si>
  <si>
    <t>Подготовительные работы</t>
  </si>
  <si>
    <t>Порошок абразивный купершлак 0.5-2.5 мм ТУ 38.32.29-002-13418882-2016</t>
  </si>
  <si>
    <t>кг</t>
  </si>
  <si>
    <t>Кровля</t>
  </si>
  <si>
    <t>Балка двутавровая 30Б2 ст.09Г2С ГОСТ Р 57837-17, L=288,76</t>
  </si>
  <si>
    <t>т</t>
  </si>
  <si>
    <t>Уголок металлический 90x7 ст.Ст3 ГОСТ 8509-93, L=71,6м</t>
  </si>
  <si>
    <t>Уголок металлический 75x6 ст.С245 ГОСТ 27772-15 , L=241,2м</t>
  </si>
  <si>
    <t>Швеллер 8У ст3сп5 ГОСТ 535-88*, L=148,8м</t>
  </si>
  <si>
    <t>Швеллер 6,5У  ст3сп5 ГОСТ 535-88* , L=65,9м</t>
  </si>
  <si>
    <t>Лист металлический 10x1500x6000 ст.Ст3 ГОСТ 19903-15, S=9,4м2</t>
  </si>
  <si>
    <t>Болт шестигранный 1 М16x6gx60 ст. оцинк. гайка, шайба ГОСТ 15589-70</t>
  </si>
  <si>
    <t>шт</t>
  </si>
  <si>
    <t>Лист металлический 4x1500x6000 ст.09Г2С ГОСТ 19903-15, S=502,51м2</t>
  </si>
  <si>
    <t>Лист металлический 8x1500x6000 ст.20 ГОСТ 19903-15 S=67,35м2</t>
  </si>
  <si>
    <t>Электрод сварочный OK 53.70 3,2 мм</t>
  </si>
  <si>
    <t>Центральная стойка</t>
  </si>
  <si>
    <t>Труба металлическая 530x10 ст.20 В ГОСТ 8732-78 L=12,0м</t>
  </si>
  <si>
    <t>Лист металлический 10x1500x6000 ст.Ст3 ГОСТ 19903-15, S=2,25м2</t>
  </si>
  <si>
    <t>Лист металлический 8x1500x6000 ст.С245 ГОСТ 27772-15,</t>
  </si>
  <si>
    <t>Круг шлифовальный зачистной 1-230x6x22,2 14A F30/63 R BF</t>
  </si>
  <si>
    <t>Площадка ГПСС</t>
  </si>
  <si>
    <t>Уголок металлический 63x6 ст.3 ГОСТ 8509-93</t>
  </si>
  <si>
    <t>Уголок металлический 50x5 ст.3 ГОСТ 8509-93</t>
  </si>
  <si>
    <t>Уголок металлический 75x6 ст.3 ГОСТ 8509-93</t>
  </si>
  <si>
    <t>Швеллер 12П ст.Ст3пс</t>
  </si>
  <si>
    <t>Лист просечно-вытяжной 510-1200x2500 ст.Ст3 ТУ 36.25.11-5-89</t>
  </si>
  <si>
    <t>Лист металлический 8x1500x6000 ст.С245 ГОСТ 27772-15</t>
  </si>
  <si>
    <t>Лист металлический 6x1500x6000 ст.С245 ГОСТ 19903-15</t>
  </si>
  <si>
    <t>Труба металлическая 42x2,5 ст.3сп В без покрытия ГОСТ 10704-91</t>
  </si>
  <si>
    <t>Прокат круглый 20 ст.Ст3 ГОСТ 2590-06</t>
  </si>
  <si>
    <t>Полоса металлическая 40x4 ст.Ст3 ГОСТ 103-06</t>
  </si>
  <si>
    <t>Водоотвод с кровлиРВС</t>
  </si>
  <si>
    <t>Полоса металлическая 150x3 ст.Ст3 ГОСТ 103-06 L=72м</t>
  </si>
  <si>
    <t>Труба металлическая 57x3,5 ст.20 К42 без покрытия ГОСТ 3262-75 L=48м</t>
  </si>
  <si>
    <t>Отвод П 90-57x4 ст.20</t>
  </si>
  <si>
    <t>Оборудование</t>
  </si>
  <si>
    <t>Труба металлическая 159x6 ст.20 В ГОСТ 8732-78, L=2,12м</t>
  </si>
  <si>
    <t>Лист металлический 6x1500x6000 ст.09Г2С ГОСТ 19903-15, 5 шт</t>
  </si>
  <si>
    <t>Труба металлическая 530x9 ст.20 В без покрытия ГОСТ 10704-91 , L=3,2м</t>
  </si>
  <si>
    <t>Лист металлический 6x1500x6000 ст.09Г2С ГОСТ 19903-15, 7 шт</t>
  </si>
  <si>
    <t>Труба металлическая 377x8 ст.20 В без покрытия ГОСТ 10704-91, L=0,4м</t>
  </si>
  <si>
    <t>Лист металлический 6x1500x6000 ст.09Г2С ГОСТ 19903-15, 1 шт</t>
  </si>
  <si>
    <t>Генератор пены средней кратности ГПСС-2000</t>
  </si>
  <si>
    <t>Клапан дыхательный КДС3-1500/350 УХЛ1 с КОФ</t>
  </si>
  <si>
    <t>ДнищеРВС</t>
  </si>
  <si>
    <t>Лист металлический 6x1500x6000 ст.09Г2С ГОСТ 19903-15,</t>
  </si>
  <si>
    <t>Трубопроводы внутренней обвязки</t>
  </si>
  <si>
    <t>Труба металлическая 159x6 ст.20 В без покрытия ГОСТ 10704-91</t>
  </si>
  <si>
    <t>Труба металлическая 426x10 ст.20 В без покрытия ГОСТ 8732-78</t>
  </si>
  <si>
    <t>Отвод П 45-426x10 ст.20</t>
  </si>
  <si>
    <t>Отвод П ВП/150/150 90-426x10 ст.20</t>
  </si>
  <si>
    <t>Тройник П 426x10-426x10 ст.20</t>
  </si>
  <si>
    <t>Отвод П 90-159x6 ст.20</t>
  </si>
  <si>
    <t>Заглушка эллиптическая П 426x10 ст.20 ГОСТ 17379-01</t>
  </si>
  <si>
    <t>Запорная арматура</t>
  </si>
  <si>
    <t>Задвижка 400-16 30с41нж ст.20Л КОФ, шпильки, гайки, прокладки кл.A У1 ручная</t>
  </si>
  <si>
    <t>компл</t>
  </si>
  <si>
    <t>Задвижка 150-16 30лс41нж ст.20ГЛ с КОФ кл.A УХЛ1 ручная</t>
  </si>
  <si>
    <t>Подводящие трубопроводы: инв. № 120001110001036 - 8 м, инв. № 12000111000126 - 4 м</t>
  </si>
  <si>
    <t>Труба металлическая 426x10 ст.20 В с внутр.эпокс.покр. ГОСТ 8732-78/ГОСТ Р 51164-98 (10м / 1,026т)</t>
  </si>
  <si>
    <t>м</t>
  </si>
  <si>
    <t>Переход К 426x10-325x8 ст.20</t>
  </si>
  <si>
    <t>Тройник П 530x10-426x10 ст.20</t>
  </si>
  <si>
    <t>Втулка з-ч защиты сварного шва CPS 426x10 ТУ 1390-001-09308923-12</t>
  </si>
  <si>
    <t>Эмаль алкидная МЛ-12 зеленая 2 слоя</t>
  </si>
  <si>
    <t>Грунтовка алкидная ГФ-021 серая</t>
  </si>
  <si>
    <t>Растворитель 650</t>
  </si>
  <si>
    <t>Сухотрубы(трубопроводы пенотушения)</t>
  </si>
  <si>
    <t>Труба металлическая 57x3,5 ст.20 К42 без покрытия ГОСТ 3262-75</t>
  </si>
  <si>
    <t>Отвод 2 90-57x3.5 ст. 20</t>
  </si>
  <si>
    <t>Труба металлическая 108x4 ст.3сп В без покрытия ГОСТ 10704-91</t>
  </si>
  <si>
    <t>Отвод П 45-108x4 ст.20</t>
  </si>
  <si>
    <t>Отвод П 90-108x4 ст.20</t>
  </si>
  <si>
    <t>Оборудование автоматизации</t>
  </si>
  <si>
    <t>Извещатель пожарный тепловой ИП101 Гранат-МД</t>
  </si>
  <si>
    <t>Кабель контрольный КПСЭнг(A)-FRLS 1x2x1-300</t>
  </si>
  <si>
    <t>Уровнемер поплавковый ДУУ4МА-ДУУ2М-12-1-12.00-0.15-ОМ1.5-БСД-4/Тип II/ПЛ.480кг/м3/тип III/ПЛ.950кг/м</t>
  </si>
  <si>
    <t>Кабель контрольный КВВГЭнг(А)-LS 7x1.5-0.66</t>
  </si>
  <si>
    <t>Кабель контрольный КВВГЭнг(A)-LS 4x1,5-0,66</t>
  </si>
  <si>
    <t>Труба металлопластиковая 26x3 Pex/Al/Plex</t>
  </si>
  <si>
    <t>м.</t>
  </si>
  <si>
    <t>Труба металлопластиковая 20x2 Pex/Al/Pex</t>
  </si>
  <si>
    <t>Провод электрический ПуВ 1х4-0,66 желто-зеленый</t>
  </si>
  <si>
    <t>Отмостка</t>
  </si>
  <si>
    <t>Бетон БСМ B15 П3 F75 W6 ГОСТ 7473-10</t>
  </si>
  <si>
    <t>м3</t>
  </si>
  <si>
    <t>Доска обрезная 40x150x6000</t>
  </si>
  <si>
    <t>Песок карьерный ГОСТ 8736-14</t>
  </si>
  <si>
    <t>Щебень известковый 20...40 М600</t>
  </si>
  <si>
    <t>Пруток арматурный AI (A240) 16 ст.Ст3 ГОСТ 5781-82</t>
  </si>
  <si>
    <t>Проволока вязальная 3-О-Ч ГОСТ 3282-74</t>
  </si>
  <si>
    <t>АКП внутренней поверхности</t>
  </si>
  <si>
    <t>Покрытие Amercoat 236</t>
  </si>
  <si>
    <t>л</t>
  </si>
  <si>
    <t>Разбавитель Thinner 91-92</t>
  </si>
  <si>
    <t>АКП наружной поверхности РВС</t>
  </si>
  <si>
    <t>Покрытие SigmaFast 278</t>
  </si>
  <si>
    <t>Покрытие SigmaDur 520</t>
  </si>
  <si>
    <t>Растворитель Thinner 21-06</t>
  </si>
  <si>
    <t>Трафареты: - наименование "РВС № " S=38,8м2- надпись "Огенопасно" S= 25,1м2- логотип Нефтиса, логотип Белкамнефть S=62,7м3</t>
  </si>
  <si>
    <t>Растворитель Р-646</t>
  </si>
  <si>
    <t>Краска масляная МА-15 (нанесение логотипов)</t>
  </si>
  <si>
    <t>АКП шахтной лестницы</t>
  </si>
  <si>
    <t>Покрытие SigmaDur 520 RAL 1023 Жёлтый</t>
  </si>
  <si>
    <t>Покрытие SigmaDur 520  RAL 9004 Чёрный</t>
  </si>
  <si>
    <t>Растворитель Этилацетат</t>
  </si>
  <si>
    <t>АКП системы водостока, сухотрубов</t>
  </si>
  <si>
    <t>Покрытие SigmaDur 520 RAL 3020 Красный</t>
  </si>
  <si>
    <t xml:space="preserve">Примечание: </t>
  </si>
  <si>
    <t>1. Приобретенные материалы Заказчиком выдаются Подрядчику по давальческой схеме.</t>
  </si>
  <si>
    <t>2. При составлении сметной документации количество материалов необходимо учитывать с коэффициентом расхода, согласно сметных норм.</t>
  </si>
  <si>
    <t xml:space="preserve">3. Стоимость материалов, указанная в данном приложении не учитывает  затраты ПОДРЯДЧИКА по доставке материалов от склада до объекта, кроме инертных материалов.  </t>
  </si>
  <si>
    <t>4. Перед закупом материалов, указанных в приложении 4 в столбце №10 ("Приобретение материалов/ оборудования Подрядчиком"), Подрядчик обязан запросить наличие данных материалов в свободных остатках Заказчика (в ОКО УКС АО "Белкамнефть" им. А.А. Волкова.) и получить их, в случае наличия, на основании соответствующего письма УКС АО "Белкамнефть" им. А.А. Волкова.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</si>
</sst>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;@"/>
    <numFmt numFmtId="165" formatCode="#,##0.00_ ;\-#,##0.00\ "/>
    <numFmt numFmtId="166" formatCode="#,##0.000_ ;\-#,##0.000\ "/>
  </numFmts>
  <fonts count="11" x14ac:knownFonts="1">
    <font>
      <sz val="10"/>
      <name val="Arial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6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2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138"/>
  <sheetViews>
    <sheetView tabSelected="1" view="pageBreakPreview" zoomScaleNormal="100" zoomScaleSheetLayoutView="100" workbookViewId="0">
      <selection sqref="A1:L1"/>
    </sheetView>
  </sheetViews>
  <sheetFormatPr defaultRowHeight="14" outlineLevelCol="1" x14ac:dyDescent="0.3"/>
  <cols>
    <col min="1" max="1" width="7.26953125" style="21" customWidth="1"/>
    <col min="2" max="2" width="55.7265625" style="19" customWidth="1"/>
    <col min="3" max="3" width="7.7265625" style="17" customWidth="1"/>
    <col min="4" max="4" width="12.54296875" style="18" customWidth="1" outlineLevel="1"/>
    <col min="5" max="5" width="12.54296875" style="1" customWidth="1" outlineLevel="1"/>
    <col min="6" max="6" width="12.54296875" style="19" customWidth="1" outlineLevel="1"/>
    <col min="7" max="7" width="10.54296875" style="20" customWidth="1"/>
    <col min="8" max="8" width="14.26953125" style="19" customWidth="1" outlineLevel="1"/>
    <col min="9" max="9" width="13.7265625" style="19" customWidth="1"/>
    <col min="10" max="10" width="14.453125" style="1" customWidth="1"/>
    <col min="11" max="11" width="11.54296875" style="19" customWidth="1"/>
    <col min="12" max="12" width="8" style="21" customWidth="1"/>
  </cols>
  <sheetData>
    <row r="1" spans="1:12" ht="16.5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6.5" x14ac:dyDescent="0.35">
      <c r="A2" s="2" t="s">
        <v>1</v>
      </c>
    </row>
    <row r="3" spans="1:12" ht="36" customHeight="1" x14ac:dyDescent="0.3">
      <c r="A3" s="28" t="s">
        <v>2</v>
      </c>
    </row>
    <row r="4" spans="1:12" ht="16.5" x14ac:dyDescent="0.3">
      <c r="A4" s="28" t="s">
        <v>3</v>
      </c>
      <c r="C4" s="28"/>
      <c r="E4" s="28" t="s">
        <v>4</v>
      </c>
      <c r="G4" s="28" t="s">
        <v>5</v>
      </c>
    </row>
    <row r="5" spans="1:12" ht="16.5" x14ac:dyDescent="0.3">
      <c r="B5" s="26"/>
      <c r="C5" s="27"/>
      <c r="D5" s="26"/>
      <c r="E5" s="26"/>
      <c r="F5" s="26"/>
      <c r="G5" s="26"/>
      <c r="H5" s="26"/>
      <c r="I5" s="26"/>
      <c r="J5" s="26"/>
      <c r="K5" s="26"/>
      <c r="L5" s="26"/>
    </row>
    <row r="6" spans="1:12" ht="5.25" customHeight="1" x14ac:dyDescent="0.35">
      <c r="A6" s="2"/>
    </row>
    <row r="7" spans="1:12" ht="37.5" customHeight="1" x14ac:dyDescent="0.25">
      <c r="A7" s="46" t="s">
        <v>6</v>
      </c>
      <c r="B7" s="47" t="s">
        <v>7</v>
      </c>
      <c r="C7" s="46" t="s">
        <v>8</v>
      </c>
      <c r="D7" s="49" t="s">
        <v>9</v>
      </c>
      <c r="E7" s="50" t="s">
        <v>10</v>
      </c>
      <c r="F7" s="46" t="s">
        <v>11</v>
      </c>
      <c r="G7" s="51" t="s">
        <v>12</v>
      </c>
      <c r="H7" s="46" t="s">
        <v>13</v>
      </c>
      <c r="I7" s="46" t="s">
        <v>14</v>
      </c>
      <c r="J7" s="46"/>
      <c r="K7" s="46" t="s">
        <v>15</v>
      </c>
      <c r="L7" s="46" t="s">
        <v>16</v>
      </c>
    </row>
    <row r="8" spans="1:12" ht="38.25" customHeight="1" x14ac:dyDescent="0.25">
      <c r="A8" s="46"/>
      <c r="B8" s="48"/>
      <c r="C8" s="46"/>
      <c r="D8" s="49"/>
      <c r="E8" s="50"/>
      <c r="F8" s="46"/>
      <c r="G8" s="51"/>
      <c r="H8" s="46"/>
      <c r="I8" s="29" t="s">
        <v>17</v>
      </c>
      <c r="J8" s="29" t="s">
        <v>18</v>
      </c>
      <c r="K8" s="46"/>
      <c r="L8" s="46"/>
    </row>
    <row r="9" spans="1:12" x14ac:dyDescent="0.25">
      <c r="A9" s="3">
        <v>1</v>
      </c>
      <c r="B9" s="29">
        <v>2</v>
      </c>
      <c r="C9" s="3">
        <v>3</v>
      </c>
      <c r="D9" s="29">
        <v>4</v>
      </c>
      <c r="E9" s="3">
        <v>5</v>
      </c>
      <c r="F9" s="29">
        <v>6</v>
      </c>
      <c r="G9" s="3">
        <v>7</v>
      </c>
      <c r="H9" s="29">
        <v>8</v>
      </c>
      <c r="I9" s="3">
        <v>9</v>
      </c>
      <c r="J9" s="29">
        <v>10</v>
      </c>
      <c r="K9" s="3">
        <v>11</v>
      </c>
      <c r="L9" s="29">
        <v>12</v>
      </c>
    </row>
    <row r="10" spans="1:12" ht="36.75" customHeight="1" x14ac:dyDescent="0.25">
      <c r="A10" s="35">
        <v>1</v>
      </c>
      <c r="B10" s="30" t="s">
        <v>19</v>
      </c>
      <c r="C10" s="31"/>
      <c r="D10" s="31"/>
      <c r="E10" s="31"/>
      <c r="F10" s="32"/>
      <c r="G10" s="32"/>
      <c r="H10" s="31"/>
      <c r="I10" s="31"/>
      <c r="J10" s="31"/>
      <c r="K10" s="31"/>
      <c r="L10" s="33"/>
    </row>
    <row r="11" spans="1:12" ht="39.75" customHeight="1" x14ac:dyDescent="0.25">
      <c r="A11" s="35">
        <v>2</v>
      </c>
      <c r="B11" s="36" t="s">
        <v>20</v>
      </c>
      <c r="C11" s="31"/>
      <c r="D11" s="37"/>
      <c r="E11" s="37"/>
      <c r="F11" s="37"/>
      <c r="G11" s="37"/>
      <c r="H11" s="37"/>
      <c r="I11" s="37"/>
      <c r="J11" s="37"/>
      <c r="K11" s="37"/>
      <c r="L11" s="33"/>
    </row>
    <row r="12" spans="1:12" ht="26" x14ac:dyDescent="0.25">
      <c r="A12" s="38">
        <v>3</v>
      </c>
      <c r="B12" s="39" t="s">
        <v>21</v>
      </c>
      <c r="C12" s="40" t="s">
        <v>22</v>
      </c>
      <c r="D12" s="44"/>
      <c r="E12" s="43">
        <v>12.9</v>
      </c>
      <c r="F12" s="41">
        <f>E12*1.22</f>
        <v>15.738</v>
      </c>
      <c r="G12" s="45">
        <v>15120</v>
      </c>
      <c r="H12" s="41">
        <f>F12*G12</f>
        <v>237958.56</v>
      </c>
      <c r="I12" s="45">
        <v>15120</v>
      </c>
      <c r="J12" s="45"/>
      <c r="K12" s="45"/>
      <c r="L12" s="42"/>
    </row>
    <row r="13" spans="1:12" ht="39.75" customHeight="1" x14ac:dyDescent="0.25">
      <c r="A13" s="35">
        <v>4</v>
      </c>
      <c r="B13" s="36" t="s">
        <v>23</v>
      </c>
      <c r="C13" s="31"/>
      <c r="D13" s="37"/>
      <c r="E13" s="37"/>
      <c r="F13" s="37"/>
      <c r="G13" s="37"/>
      <c r="H13" s="37"/>
      <c r="I13" s="37"/>
      <c r="J13" s="37"/>
      <c r="K13" s="37"/>
      <c r="L13" s="33"/>
    </row>
    <row r="14" spans="1:12" ht="13" x14ac:dyDescent="0.25">
      <c r="A14" s="38">
        <v>5</v>
      </c>
      <c r="B14" s="39" t="s">
        <v>24</v>
      </c>
      <c r="C14" s="40" t="s">
        <v>25</v>
      </c>
      <c r="D14" s="44"/>
      <c r="E14" s="43">
        <v>137500</v>
      </c>
      <c r="F14" s="41">
        <f t="shared" ref="F14:F23" si="0">E14*1.22</f>
        <v>167750</v>
      </c>
      <c r="G14" s="45">
        <v>10.57</v>
      </c>
      <c r="H14" s="41">
        <f t="shared" ref="H14:H23" si="1">F14*G14</f>
        <v>1773117.5</v>
      </c>
      <c r="I14" s="45">
        <v>10.57</v>
      </c>
      <c r="J14" s="45"/>
      <c r="K14" s="45"/>
      <c r="L14" s="42"/>
    </row>
    <row r="15" spans="1:12" ht="13" x14ac:dyDescent="0.25">
      <c r="A15" s="38">
        <v>6</v>
      </c>
      <c r="B15" s="39" t="s">
        <v>26</v>
      </c>
      <c r="C15" s="40" t="s">
        <v>25</v>
      </c>
      <c r="D15" s="44"/>
      <c r="E15" s="43">
        <v>98500</v>
      </c>
      <c r="F15" s="41">
        <f t="shared" si="0"/>
        <v>120170</v>
      </c>
      <c r="G15" s="45">
        <v>0.69</v>
      </c>
      <c r="H15" s="41">
        <f t="shared" si="1"/>
        <v>82917.299999999988</v>
      </c>
      <c r="I15" s="45">
        <v>0.69</v>
      </c>
      <c r="J15" s="45"/>
      <c r="K15" s="45"/>
      <c r="L15" s="42"/>
    </row>
    <row r="16" spans="1:12" ht="13" x14ac:dyDescent="0.25">
      <c r="A16" s="38">
        <v>7</v>
      </c>
      <c r="B16" s="39" t="s">
        <v>27</v>
      </c>
      <c r="C16" s="40" t="s">
        <v>25</v>
      </c>
      <c r="D16" s="44"/>
      <c r="E16" s="43">
        <v>99800</v>
      </c>
      <c r="F16" s="41">
        <f t="shared" si="0"/>
        <v>121756</v>
      </c>
      <c r="G16" s="45">
        <v>1.6619999999999999</v>
      </c>
      <c r="H16" s="41">
        <f t="shared" si="1"/>
        <v>202358.47199999998</v>
      </c>
      <c r="I16" s="45">
        <v>1.6619999999999999</v>
      </c>
      <c r="J16" s="45"/>
      <c r="K16" s="45"/>
      <c r="L16" s="42"/>
    </row>
    <row r="17" spans="1:12" ht="13" x14ac:dyDescent="0.25">
      <c r="A17" s="38">
        <v>8</v>
      </c>
      <c r="B17" s="39" t="s">
        <v>28</v>
      </c>
      <c r="C17" s="40" t="s">
        <v>25</v>
      </c>
      <c r="D17" s="44"/>
      <c r="E17" s="43">
        <v>106700</v>
      </c>
      <c r="F17" s="41">
        <f t="shared" si="0"/>
        <v>130174</v>
      </c>
      <c r="G17" s="45">
        <v>1.0489999999999999</v>
      </c>
      <c r="H17" s="41">
        <f t="shared" si="1"/>
        <v>136552.52599999998</v>
      </c>
      <c r="I17" s="45">
        <v>1.0489999999999999</v>
      </c>
      <c r="J17" s="45"/>
      <c r="K17" s="45"/>
      <c r="L17" s="42"/>
    </row>
    <row r="18" spans="1:12" ht="13" x14ac:dyDescent="0.25">
      <c r="A18" s="38">
        <v>9</v>
      </c>
      <c r="B18" s="39" t="s">
        <v>29</v>
      </c>
      <c r="C18" s="40" t="s">
        <v>25</v>
      </c>
      <c r="D18" s="44"/>
      <c r="E18" s="43">
        <v>114400</v>
      </c>
      <c r="F18" s="41">
        <f t="shared" si="0"/>
        <v>139568</v>
      </c>
      <c r="G18" s="45">
        <v>0.38900000000000001</v>
      </c>
      <c r="H18" s="41">
        <f t="shared" si="1"/>
        <v>54291.952000000005</v>
      </c>
      <c r="I18" s="45">
        <v>0.38900000000000001</v>
      </c>
      <c r="J18" s="45"/>
      <c r="K18" s="45"/>
      <c r="L18" s="42"/>
    </row>
    <row r="19" spans="1:12" ht="13" x14ac:dyDescent="0.25">
      <c r="A19" s="38">
        <v>10</v>
      </c>
      <c r="B19" s="39" t="s">
        <v>30</v>
      </c>
      <c r="C19" s="40" t="s">
        <v>25</v>
      </c>
      <c r="D19" s="44"/>
      <c r="E19" s="43">
        <v>93600</v>
      </c>
      <c r="F19" s="41">
        <f t="shared" si="0"/>
        <v>114192</v>
      </c>
      <c r="G19" s="45">
        <v>0.74</v>
      </c>
      <c r="H19" s="41">
        <f t="shared" si="1"/>
        <v>84502.080000000002</v>
      </c>
      <c r="I19" s="45">
        <v>0.74</v>
      </c>
      <c r="J19" s="45"/>
      <c r="K19" s="45"/>
      <c r="L19" s="42"/>
    </row>
    <row r="20" spans="1:12" ht="26" x14ac:dyDescent="0.25">
      <c r="A20" s="38">
        <v>11</v>
      </c>
      <c r="B20" s="39" t="s">
        <v>31</v>
      </c>
      <c r="C20" s="40" t="s">
        <v>32</v>
      </c>
      <c r="D20" s="44"/>
      <c r="E20" s="43">
        <v>110</v>
      </c>
      <c r="F20" s="41">
        <f t="shared" si="0"/>
        <v>134.19999999999999</v>
      </c>
      <c r="G20" s="45">
        <v>48</v>
      </c>
      <c r="H20" s="41">
        <f t="shared" si="1"/>
        <v>6441.5999999999995</v>
      </c>
      <c r="I20" s="45"/>
      <c r="J20" s="45">
        <v>48</v>
      </c>
      <c r="K20" s="45"/>
      <c r="L20" s="42"/>
    </row>
    <row r="21" spans="1:12" ht="26" x14ac:dyDescent="0.25">
      <c r="A21" s="38">
        <v>12</v>
      </c>
      <c r="B21" s="39" t="s">
        <v>33</v>
      </c>
      <c r="C21" s="40" t="s">
        <v>25</v>
      </c>
      <c r="D21" s="44"/>
      <c r="E21" s="43">
        <v>94100</v>
      </c>
      <c r="F21" s="41">
        <f t="shared" si="0"/>
        <v>114802</v>
      </c>
      <c r="G21" s="45">
        <v>16.21</v>
      </c>
      <c r="H21" s="41">
        <f t="shared" si="1"/>
        <v>1860940.4200000002</v>
      </c>
      <c r="I21" s="45">
        <v>16.21</v>
      </c>
      <c r="J21" s="45"/>
      <c r="K21" s="45"/>
      <c r="L21" s="42"/>
    </row>
    <row r="22" spans="1:12" ht="13" x14ac:dyDescent="0.25">
      <c r="A22" s="38">
        <v>13</v>
      </c>
      <c r="B22" s="39" t="s">
        <v>34</v>
      </c>
      <c r="C22" s="40" t="s">
        <v>25</v>
      </c>
      <c r="D22" s="44"/>
      <c r="E22" s="43">
        <v>88900</v>
      </c>
      <c r="F22" s="41">
        <f t="shared" si="0"/>
        <v>108458</v>
      </c>
      <c r="G22" s="45">
        <v>4.49</v>
      </c>
      <c r="H22" s="41">
        <f t="shared" si="1"/>
        <v>486976.42000000004</v>
      </c>
      <c r="I22" s="45">
        <v>4.49</v>
      </c>
      <c r="J22" s="45"/>
      <c r="K22" s="45"/>
      <c r="L22" s="42"/>
    </row>
    <row r="23" spans="1:12" ht="13" x14ac:dyDescent="0.25">
      <c r="A23" s="38">
        <v>14</v>
      </c>
      <c r="B23" s="39" t="s">
        <v>35</v>
      </c>
      <c r="C23" s="40" t="s">
        <v>22</v>
      </c>
      <c r="D23" s="44"/>
      <c r="E23" s="43">
        <v>520</v>
      </c>
      <c r="F23" s="41">
        <f t="shared" si="0"/>
        <v>634.4</v>
      </c>
      <c r="G23" s="45">
        <v>100</v>
      </c>
      <c r="H23" s="41">
        <f t="shared" si="1"/>
        <v>63440</v>
      </c>
      <c r="I23" s="45"/>
      <c r="J23" s="45">
        <v>100</v>
      </c>
      <c r="K23" s="45"/>
      <c r="L23" s="42"/>
    </row>
    <row r="24" spans="1:12" ht="39.75" customHeight="1" x14ac:dyDescent="0.25">
      <c r="A24" s="35">
        <v>15</v>
      </c>
      <c r="B24" s="36" t="s">
        <v>36</v>
      </c>
      <c r="C24" s="31"/>
      <c r="D24" s="37"/>
      <c r="E24" s="37"/>
      <c r="F24" s="37"/>
      <c r="G24" s="37"/>
      <c r="H24" s="37"/>
      <c r="I24" s="37"/>
      <c r="J24" s="37"/>
      <c r="K24" s="37"/>
      <c r="L24" s="33"/>
    </row>
    <row r="25" spans="1:12" ht="13" x14ac:dyDescent="0.25">
      <c r="A25" s="38">
        <v>16</v>
      </c>
      <c r="B25" s="39" t="s">
        <v>37</v>
      </c>
      <c r="C25" s="40" t="s">
        <v>25</v>
      </c>
      <c r="D25" s="44"/>
      <c r="E25" s="43">
        <v>213600</v>
      </c>
      <c r="F25" s="41">
        <f>E25*1.22</f>
        <v>260592</v>
      </c>
      <c r="G25" s="45">
        <v>1.5389999999999999</v>
      </c>
      <c r="H25" s="41">
        <f>F25*G25</f>
        <v>401051.08799999999</v>
      </c>
      <c r="I25" s="45">
        <v>1.5389999999999999</v>
      </c>
      <c r="J25" s="45"/>
      <c r="K25" s="45"/>
      <c r="L25" s="42"/>
    </row>
    <row r="26" spans="1:12" ht="13" x14ac:dyDescent="0.25">
      <c r="A26" s="38">
        <v>17</v>
      </c>
      <c r="B26" s="39" t="s">
        <v>38</v>
      </c>
      <c r="C26" s="40" t="s">
        <v>25</v>
      </c>
      <c r="D26" s="44"/>
      <c r="E26" s="43">
        <v>93600</v>
      </c>
      <c r="F26" s="41">
        <f>E26*1.22</f>
        <v>114192</v>
      </c>
      <c r="G26" s="45">
        <v>0.17699999999999999</v>
      </c>
      <c r="H26" s="41">
        <f>F26*G26</f>
        <v>20211.984</v>
      </c>
      <c r="I26" s="45">
        <v>0.17699999999999999</v>
      </c>
      <c r="J26" s="45"/>
      <c r="K26" s="45"/>
      <c r="L26" s="42"/>
    </row>
    <row r="27" spans="1:12" ht="13" x14ac:dyDescent="0.25">
      <c r="A27" s="38">
        <v>18</v>
      </c>
      <c r="B27" s="39" t="s">
        <v>39</v>
      </c>
      <c r="C27" s="40" t="s">
        <v>25</v>
      </c>
      <c r="D27" s="44"/>
      <c r="E27" s="43">
        <v>107800</v>
      </c>
      <c r="F27" s="41">
        <f>E27*1.22</f>
        <v>131516</v>
      </c>
      <c r="G27" s="45">
        <v>6.782</v>
      </c>
      <c r="H27" s="41">
        <f>F27*G27</f>
        <v>891941.51199999999</v>
      </c>
      <c r="I27" s="45">
        <v>6.782</v>
      </c>
      <c r="J27" s="45"/>
      <c r="K27" s="45"/>
      <c r="L27" s="42"/>
    </row>
    <row r="28" spans="1:12" ht="13" x14ac:dyDescent="0.25">
      <c r="A28" s="38">
        <v>19</v>
      </c>
      <c r="B28" s="39" t="s">
        <v>40</v>
      </c>
      <c r="C28" s="40" t="s">
        <v>32</v>
      </c>
      <c r="D28" s="44"/>
      <c r="E28" s="43">
        <v>95</v>
      </c>
      <c r="F28" s="41">
        <f>E28*1.22</f>
        <v>115.89999999999999</v>
      </c>
      <c r="G28" s="45">
        <v>10</v>
      </c>
      <c r="H28" s="41">
        <f>F28*G28</f>
        <v>1159</v>
      </c>
      <c r="I28" s="45"/>
      <c r="J28" s="45">
        <v>10</v>
      </c>
      <c r="K28" s="45"/>
      <c r="L28" s="42"/>
    </row>
    <row r="29" spans="1:12" ht="39.75" customHeight="1" x14ac:dyDescent="0.25">
      <c r="A29" s="35">
        <v>20</v>
      </c>
      <c r="B29" s="36" t="s">
        <v>41</v>
      </c>
      <c r="C29" s="31"/>
      <c r="D29" s="37"/>
      <c r="E29" s="37"/>
      <c r="F29" s="37"/>
      <c r="G29" s="37"/>
      <c r="H29" s="37"/>
      <c r="I29" s="37"/>
      <c r="J29" s="37"/>
      <c r="K29" s="37"/>
      <c r="L29" s="33"/>
    </row>
    <row r="30" spans="1:12" ht="13" x14ac:dyDescent="0.25">
      <c r="A30" s="38">
        <v>21</v>
      </c>
      <c r="B30" s="39" t="s">
        <v>42</v>
      </c>
      <c r="C30" s="40" t="s">
        <v>25</v>
      </c>
      <c r="D30" s="44"/>
      <c r="E30" s="43">
        <v>109300</v>
      </c>
      <c r="F30" s="41">
        <f t="shared" ref="F30:F39" si="2">E30*1.22</f>
        <v>133346</v>
      </c>
      <c r="G30" s="45">
        <v>2.105</v>
      </c>
      <c r="H30" s="41">
        <f t="shared" ref="H30:H39" si="3">F30*G30</f>
        <v>280693.33</v>
      </c>
      <c r="I30" s="45">
        <v>2.105</v>
      </c>
      <c r="J30" s="45"/>
      <c r="K30" s="45"/>
      <c r="L30" s="42"/>
    </row>
    <row r="31" spans="1:12" ht="13" x14ac:dyDescent="0.25">
      <c r="A31" s="38">
        <v>22</v>
      </c>
      <c r="B31" s="39" t="s">
        <v>43</v>
      </c>
      <c r="C31" s="40" t="s">
        <v>25</v>
      </c>
      <c r="D31" s="44"/>
      <c r="E31" s="43">
        <v>94400</v>
      </c>
      <c r="F31" s="41">
        <f t="shared" si="2"/>
        <v>115168</v>
      </c>
      <c r="G31" s="45">
        <v>1.1559999999999999</v>
      </c>
      <c r="H31" s="41">
        <f t="shared" si="3"/>
        <v>133134.20799999998</v>
      </c>
      <c r="I31" s="45">
        <v>1.1559999999999999</v>
      </c>
      <c r="J31" s="45"/>
      <c r="K31" s="45"/>
      <c r="L31" s="42"/>
    </row>
    <row r="32" spans="1:12" ht="13" x14ac:dyDescent="0.25">
      <c r="A32" s="38">
        <v>23</v>
      </c>
      <c r="B32" s="39" t="s">
        <v>44</v>
      </c>
      <c r="C32" s="40" t="s">
        <v>25</v>
      </c>
      <c r="D32" s="44"/>
      <c r="E32" s="43">
        <v>98500</v>
      </c>
      <c r="F32" s="41">
        <f t="shared" si="2"/>
        <v>120170</v>
      </c>
      <c r="G32" s="45">
        <v>0.13100000000000001</v>
      </c>
      <c r="H32" s="41">
        <f t="shared" si="3"/>
        <v>15742.27</v>
      </c>
      <c r="I32" s="45">
        <v>0.13100000000000001</v>
      </c>
      <c r="J32" s="45"/>
      <c r="K32" s="45"/>
      <c r="L32" s="42"/>
    </row>
    <row r="33" spans="1:12" ht="13" x14ac:dyDescent="0.25">
      <c r="A33" s="38">
        <v>24</v>
      </c>
      <c r="B33" s="39" t="s">
        <v>45</v>
      </c>
      <c r="C33" s="40" t="s">
        <v>25</v>
      </c>
      <c r="D33" s="44"/>
      <c r="E33" s="43">
        <v>109300</v>
      </c>
      <c r="F33" s="41">
        <f t="shared" si="2"/>
        <v>133346</v>
      </c>
      <c r="G33" s="45">
        <v>0.19400000000000001</v>
      </c>
      <c r="H33" s="41">
        <f t="shared" si="3"/>
        <v>25869.124</v>
      </c>
      <c r="I33" s="45">
        <v>0.19400000000000001</v>
      </c>
      <c r="J33" s="45"/>
      <c r="K33" s="45"/>
      <c r="L33" s="42"/>
    </row>
    <row r="34" spans="1:12" ht="13" x14ac:dyDescent="0.25">
      <c r="A34" s="38">
        <v>25</v>
      </c>
      <c r="B34" s="39" t="s">
        <v>46</v>
      </c>
      <c r="C34" s="40" t="s">
        <v>25</v>
      </c>
      <c r="D34" s="44"/>
      <c r="E34" s="43">
        <v>119200</v>
      </c>
      <c r="F34" s="41">
        <f t="shared" si="2"/>
        <v>145424</v>
      </c>
      <c r="G34" s="45">
        <v>2.5529999999999999</v>
      </c>
      <c r="H34" s="41">
        <f t="shared" si="3"/>
        <v>371267.47200000001</v>
      </c>
      <c r="I34" s="45">
        <v>2.5529999999999999</v>
      </c>
      <c r="J34" s="45"/>
      <c r="K34" s="45"/>
      <c r="L34" s="42"/>
    </row>
    <row r="35" spans="1:12" ht="13" x14ac:dyDescent="0.25">
      <c r="A35" s="38">
        <v>26</v>
      </c>
      <c r="B35" s="39" t="s">
        <v>47</v>
      </c>
      <c r="C35" s="40" t="s">
        <v>25</v>
      </c>
      <c r="D35" s="44"/>
      <c r="E35" s="43">
        <v>107800</v>
      </c>
      <c r="F35" s="41">
        <f t="shared" si="2"/>
        <v>131516</v>
      </c>
      <c r="G35" s="45">
        <v>0.52100000000000002</v>
      </c>
      <c r="H35" s="41">
        <f t="shared" si="3"/>
        <v>68519.835999999996</v>
      </c>
      <c r="I35" s="45">
        <v>0.52100000000000002</v>
      </c>
      <c r="J35" s="45"/>
      <c r="K35" s="45"/>
      <c r="L35" s="42"/>
    </row>
    <row r="36" spans="1:12" ht="13" x14ac:dyDescent="0.25">
      <c r="A36" s="38">
        <v>27</v>
      </c>
      <c r="B36" s="39" t="s">
        <v>48</v>
      </c>
      <c r="C36" s="40" t="s">
        <v>25</v>
      </c>
      <c r="D36" s="44"/>
      <c r="E36" s="43">
        <v>117000</v>
      </c>
      <c r="F36" s="41">
        <f t="shared" si="2"/>
        <v>142740</v>
      </c>
      <c r="G36" s="45">
        <v>0.126</v>
      </c>
      <c r="H36" s="41">
        <f t="shared" si="3"/>
        <v>17985.240000000002</v>
      </c>
      <c r="I36" s="45">
        <v>0.126</v>
      </c>
      <c r="J36" s="45"/>
      <c r="K36" s="45"/>
      <c r="L36" s="42"/>
    </row>
    <row r="37" spans="1:12" ht="13" x14ac:dyDescent="0.25">
      <c r="A37" s="38">
        <v>28</v>
      </c>
      <c r="B37" s="39" t="s">
        <v>49</v>
      </c>
      <c r="C37" s="40" t="s">
        <v>25</v>
      </c>
      <c r="D37" s="44"/>
      <c r="E37" s="43">
        <v>97200</v>
      </c>
      <c r="F37" s="41">
        <f t="shared" si="2"/>
        <v>118584</v>
      </c>
      <c r="G37" s="45">
        <v>7.0999999999999994E-2</v>
      </c>
      <c r="H37" s="41">
        <f t="shared" si="3"/>
        <v>8419.4639999999999</v>
      </c>
      <c r="I37" s="45"/>
      <c r="J37" s="45">
        <v>7.0999999999999994E-2</v>
      </c>
      <c r="K37" s="45"/>
      <c r="L37" s="42"/>
    </row>
    <row r="38" spans="1:12" ht="13" x14ac:dyDescent="0.25">
      <c r="A38" s="38">
        <v>29</v>
      </c>
      <c r="B38" s="39" t="s">
        <v>50</v>
      </c>
      <c r="C38" s="40" t="s">
        <v>25</v>
      </c>
      <c r="D38" s="44"/>
      <c r="E38" s="43">
        <v>108500</v>
      </c>
      <c r="F38" s="41">
        <f t="shared" si="2"/>
        <v>132370</v>
      </c>
      <c r="G38" s="45">
        <v>0.06</v>
      </c>
      <c r="H38" s="41">
        <f t="shared" si="3"/>
        <v>7942.2</v>
      </c>
      <c r="I38" s="45">
        <v>0.06</v>
      </c>
      <c r="J38" s="45"/>
      <c r="K38" s="45"/>
      <c r="L38" s="42"/>
    </row>
    <row r="39" spans="1:12" ht="13" x14ac:dyDescent="0.25">
      <c r="A39" s="38">
        <v>30</v>
      </c>
      <c r="B39" s="39" t="s">
        <v>51</v>
      </c>
      <c r="C39" s="40" t="s">
        <v>25</v>
      </c>
      <c r="D39" s="44"/>
      <c r="E39" s="43">
        <v>110000</v>
      </c>
      <c r="F39" s="41">
        <f t="shared" si="2"/>
        <v>134200</v>
      </c>
      <c r="G39" s="45">
        <v>0.30199999999999999</v>
      </c>
      <c r="H39" s="41">
        <f t="shared" si="3"/>
        <v>40528.400000000001</v>
      </c>
      <c r="I39" s="45">
        <v>0.30199999999999999</v>
      </c>
      <c r="J39" s="45"/>
      <c r="K39" s="45"/>
      <c r="L39" s="42"/>
    </row>
    <row r="40" spans="1:12" ht="39.75" customHeight="1" x14ac:dyDescent="0.25">
      <c r="A40" s="35">
        <v>31</v>
      </c>
      <c r="B40" s="36" t="s">
        <v>52</v>
      </c>
      <c r="C40" s="31"/>
      <c r="D40" s="37"/>
      <c r="E40" s="37"/>
      <c r="F40" s="37"/>
      <c r="G40" s="37"/>
      <c r="H40" s="37"/>
      <c r="I40" s="37"/>
      <c r="J40" s="37"/>
      <c r="K40" s="37"/>
      <c r="L40" s="33"/>
    </row>
    <row r="41" spans="1:12" ht="13" x14ac:dyDescent="0.25">
      <c r="A41" s="38">
        <v>32</v>
      </c>
      <c r="B41" s="39" t="s">
        <v>53</v>
      </c>
      <c r="C41" s="40" t="s">
        <v>25</v>
      </c>
      <c r="D41" s="44"/>
      <c r="E41" s="43">
        <v>148500</v>
      </c>
      <c r="F41" s="41">
        <f>E41*1.22</f>
        <v>181170</v>
      </c>
      <c r="G41" s="45">
        <v>0.255</v>
      </c>
      <c r="H41" s="41">
        <f>F41*G41</f>
        <v>46198.35</v>
      </c>
      <c r="I41" s="45">
        <v>0.255</v>
      </c>
      <c r="J41" s="45"/>
      <c r="K41" s="45"/>
      <c r="L41" s="42"/>
    </row>
    <row r="42" spans="1:12" ht="26" x14ac:dyDescent="0.25">
      <c r="A42" s="38">
        <v>33</v>
      </c>
      <c r="B42" s="39" t="s">
        <v>54</v>
      </c>
      <c r="C42" s="40" t="s">
        <v>25</v>
      </c>
      <c r="D42" s="44"/>
      <c r="E42" s="43">
        <v>98300</v>
      </c>
      <c r="F42" s="41">
        <f>E42*1.22</f>
        <v>119926</v>
      </c>
      <c r="G42" s="45">
        <v>0.36299999999999999</v>
      </c>
      <c r="H42" s="41">
        <f>F42*G42</f>
        <v>43533.137999999999</v>
      </c>
      <c r="I42" s="45">
        <v>0.36299999999999999</v>
      </c>
      <c r="J42" s="45"/>
      <c r="K42" s="45"/>
      <c r="L42" s="42"/>
    </row>
    <row r="43" spans="1:12" ht="13" x14ac:dyDescent="0.25">
      <c r="A43" s="38">
        <v>34</v>
      </c>
      <c r="B43" s="39" t="s">
        <v>55</v>
      </c>
      <c r="C43" s="40" t="s">
        <v>32</v>
      </c>
      <c r="D43" s="44"/>
      <c r="E43" s="43">
        <v>280</v>
      </c>
      <c r="F43" s="41">
        <f>E43*1.22</f>
        <v>341.59999999999997</v>
      </c>
      <c r="G43" s="45">
        <v>8</v>
      </c>
      <c r="H43" s="41">
        <f>F43*G43</f>
        <v>2732.7999999999997</v>
      </c>
      <c r="I43" s="45">
        <v>8</v>
      </c>
      <c r="J43" s="45"/>
      <c r="K43" s="45"/>
      <c r="L43" s="42"/>
    </row>
    <row r="44" spans="1:12" ht="13" x14ac:dyDescent="0.25">
      <c r="A44" s="38">
        <v>35</v>
      </c>
      <c r="B44" s="39" t="s">
        <v>35</v>
      </c>
      <c r="C44" s="40" t="s">
        <v>22</v>
      </c>
      <c r="D44" s="44"/>
      <c r="E44" s="43">
        <v>520</v>
      </c>
      <c r="F44" s="41">
        <f>E44*1.22</f>
        <v>634.4</v>
      </c>
      <c r="G44" s="45">
        <v>15.2</v>
      </c>
      <c r="H44" s="41">
        <f>F44*G44</f>
        <v>9642.8799999999992</v>
      </c>
      <c r="I44" s="45"/>
      <c r="J44" s="45">
        <v>15.2</v>
      </c>
      <c r="K44" s="45"/>
      <c r="L44" s="42"/>
    </row>
    <row r="45" spans="1:12" ht="39.75" customHeight="1" x14ac:dyDescent="0.25">
      <c r="A45" s="35">
        <v>36</v>
      </c>
      <c r="B45" s="36" t="s">
        <v>56</v>
      </c>
      <c r="C45" s="31"/>
      <c r="D45" s="37"/>
      <c r="E45" s="37"/>
      <c r="F45" s="37"/>
      <c r="G45" s="37"/>
      <c r="H45" s="37"/>
      <c r="I45" s="37"/>
      <c r="J45" s="37"/>
      <c r="K45" s="37"/>
      <c r="L45" s="33"/>
    </row>
    <row r="46" spans="1:12" ht="13" x14ac:dyDescent="0.25">
      <c r="A46" s="38">
        <v>37</v>
      </c>
      <c r="B46" s="39" t="s">
        <v>57</v>
      </c>
      <c r="C46" s="40" t="s">
        <v>25</v>
      </c>
      <c r="D46" s="44"/>
      <c r="E46" s="43">
        <v>91800</v>
      </c>
      <c r="F46" s="41">
        <f t="shared" ref="F46:F53" si="4">E46*1.22</f>
        <v>111996</v>
      </c>
      <c r="G46" s="45">
        <v>3.1E-2</v>
      </c>
      <c r="H46" s="41">
        <f t="shared" ref="H46:H53" si="5">F46*G46</f>
        <v>3471.8759999999997</v>
      </c>
      <c r="I46" s="45">
        <v>3.1E-2</v>
      </c>
      <c r="J46" s="45"/>
      <c r="K46" s="45"/>
      <c r="L46" s="42"/>
    </row>
    <row r="47" spans="1:12" ht="13" x14ac:dyDescent="0.25">
      <c r="A47" s="38">
        <v>38</v>
      </c>
      <c r="B47" s="39" t="s">
        <v>58</v>
      </c>
      <c r="C47" s="40" t="s">
        <v>25</v>
      </c>
      <c r="D47" s="44"/>
      <c r="E47" s="43">
        <v>115900</v>
      </c>
      <c r="F47" s="41">
        <f t="shared" si="4"/>
        <v>141398</v>
      </c>
      <c r="G47" s="45">
        <v>0.14199999999999999</v>
      </c>
      <c r="H47" s="41">
        <f t="shared" si="5"/>
        <v>20078.516</v>
      </c>
      <c r="I47" s="45">
        <v>0.14199999999999999</v>
      </c>
      <c r="J47" s="45"/>
      <c r="K47" s="45"/>
      <c r="L47" s="42"/>
    </row>
    <row r="48" spans="1:12" ht="26" x14ac:dyDescent="0.25">
      <c r="A48" s="38">
        <v>39</v>
      </c>
      <c r="B48" s="39" t="s">
        <v>59</v>
      </c>
      <c r="C48" s="40" t="s">
        <v>25</v>
      </c>
      <c r="D48" s="44"/>
      <c r="E48" s="43">
        <v>119000</v>
      </c>
      <c r="F48" s="41">
        <f t="shared" si="4"/>
        <v>145180</v>
      </c>
      <c r="G48" s="45">
        <v>0.37</v>
      </c>
      <c r="H48" s="41">
        <f t="shared" si="5"/>
        <v>53716.6</v>
      </c>
      <c r="I48" s="45">
        <v>0.37</v>
      </c>
      <c r="J48" s="45"/>
      <c r="K48" s="45">
        <v>0.37</v>
      </c>
      <c r="L48" s="42"/>
    </row>
    <row r="49" spans="1:12" ht="13" x14ac:dyDescent="0.25">
      <c r="A49" s="38">
        <v>40</v>
      </c>
      <c r="B49" s="39" t="s">
        <v>60</v>
      </c>
      <c r="C49" s="40" t="s">
        <v>25</v>
      </c>
      <c r="D49" s="44"/>
      <c r="E49" s="43">
        <v>115900</v>
      </c>
      <c r="F49" s="41">
        <f t="shared" si="4"/>
        <v>141398</v>
      </c>
      <c r="G49" s="45">
        <v>0.217</v>
      </c>
      <c r="H49" s="41">
        <f t="shared" si="5"/>
        <v>30683.365999999998</v>
      </c>
      <c r="I49" s="45">
        <v>0.217</v>
      </c>
      <c r="J49" s="45"/>
      <c r="K49" s="45"/>
      <c r="L49" s="42"/>
    </row>
    <row r="50" spans="1:12" ht="26" x14ac:dyDescent="0.25">
      <c r="A50" s="38">
        <v>41</v>
      </c>
      <c r="B50" s="39" t="s">
        <v>61</v>
      </c>
      <c r="C50" s="40" t="s">
        <v>25</v>
      </c>
      <c r="D50" s="44"/>
      <c r="E50" s="43">
        <v>145000</v>
      </c>
      <c r="F50" s="41">
        <f t="shared" si="4"/>
        <v>176900</v>
      </c>
      <c r="G50" s="45">
        <v>2.9000000000000001E-2</v>
      </c>
      <c r="H50" s="41">
        <f t="shared" si="5"/>
        <v>5130.1000000000004</v>
      </c>
      <c r="I50" s="45">
        <v>2.9000000000000001E-2</v>
      </c>
      <c r="J50" s="45"/>
      <c r="K50" s="45">
        <v>2.9000000000000001E-2</v>
      </c>
      <c r="L50" s="42"/>
    </row>
    <row r="51" spans="1:12" ht="13" x14ac:dyDescent="0.25">
      <c r="A51" s="38">
        <v>42</v>
      </c>
      <c r="B51" s="39" t="s">
        <v>62</v>
      </c>
      <c r="C51" s="40" t="s">
        <v>25</v>
      </c>
      <c r="D51" s="44"/>
      <c r="E51" s="43">
        <v>115900</v>
      </c>
      <c r="F51" s="41">
        <f t="shared" si="4"/>
        <v>141398</v>
      </c>
      <c r="G51" s="45">
        <v>1.6E-2</v>
      </c>
      <c r="H51" s="41">
        <f t="shared" si="5"/>
        <v>2262.3679999999999</v>
      </c>
      <c r="I51" s="45">
        <v>1.6E-2</v>
      </c>
      <c r="J51" s="45"/>
      <c r="K51" s="45"/>
      <c r="L51" s="42"/>
    </row>
    <row r="52" spans="1:12" ht="13" x14ac:dyDescent="0.25">
      <c r="A52" s="38">
        <v>43</v>
      </c>
      <c r="B52" s="39" t="s">
        <v>63</v>
      </c>
      <c r="C52" s="40" t="s">
        <v>32</v>
      </c>
      <c r="D52" s="44"/>
      <c r="E52" s="43">
        <v>42370</v>
      </c>
      <c r="F52" s="41">
        <f t="shared" si="4"/>
        <v>51691.4</v>
      </c>
      <c r="G52" s="45">
        <v>2</v>
      </c>
      <c r="H52" s="41">
        <f t="shared" si="5"/>
        <v>103382.8</v>
      </c>
      <c r="I52" s="45">
        <v>2</v>
      </c>
      <c r="J52" s="45"/>
      <c r="K52" s="45"/>
      <c r="L52" s="42"/>
    </row>
    <row r="53" spans="1:12" ht="13" x14ac:dyDescent="0.25">
      <c r="A53" s="38">
        <v>44</v>
      </c>
      <c r="B53" s="39" t="s">
        <v>64</v>
      </c>
      <c r="C53" s="40" t="s">
        <v>32</v>
      </c>
      <c r="D53" s="44"/>
      <c r="E53" s="43">
        <v>114800</v>
      </c>
      <c r="F53" s="41">
        <f t="shared" si="4"/>
        <v>140056</v>
      </c>
      <c r="G53" s="45">
        <v>2</v>
      </c>
      <c r="H53" s="41">
        <f t="shared" si="5"/>
        <v>280112</v>
      </c>
      <c r="I53" s="45">
        <v>2</v>
      </c>
      <c r="J53" s="45"/>
      <c r="K53" s="45"/>
      <c r="L53" s="42"/>
    </row>
    <row r="54" spans="1:12" ht="39.75" customHeight="1" x14ac:dyDescent="0.25">
      <c r="A54" s="35">
        <v>45</v>
      </c>
      <c r="B54" s="36" t="s">
        <v>65</v>
      </c>
      <c r="C54" s="31"/>
      <c r="D54" s="37"/>
      <c r="E54" s="37"/>
      <c r="F54" s="37"/>
      <c r="G54" s="37"/>
      <c r="H54" s="37"/>
      <c r="I54" s="37"/>
      <c r="J54" s="37"/>
      <c r="K54" s="37"/>
      <c r="L54" s="33"/>
    </row>
    <row r="55" spans="1:12" ht="13" x14ac:dyDescent="0.25">
      <c r="A55" s="38">
        <v>46</v>
      </c>
      <c r="B55" s="39" t="s">
        <v>66</v>
      </c>
      <c r="C55" s="40" t="s">
        <v>25</v>
      </c>
      <c r="D55" s="44"/>
      <c r="E55" s="43">
        <v>115900</v>
      </c>
      <c r="F55" s="41">
        <f>E55*1.22</f>
        <v>141398</v>
      </c>
      <c r="G55" s="45">
        <v>2.5339999999999998</v>
      </c>
      <c r="H55" s="41">
        <f>F55*G55</f>
        <v>358302.53199999995</v>
      </c>
      <c r="I55" s="45">
        <v>2.5339999999999998</v>
      </c>
      <c r="J55" s="45"/>
      <c r="K55" s="45"/>
      <c r="L55" s="42"/>
    </row>
    <row r="56" spans="1:12" ht="39.75" customHeight="1" x14ac:dyDescent="0.25">
      <c r="A56" s="35">
        <v>47</v>
      </c>
      <c r="B56" s="36" t="s">
        <v>67</v>
      </c>
      <c r="C56" s="31"/>
      <c r="D56" s="37"/>
      <c r="E56" s="37"/>
      <c r="F56" s="37"/>
      <c r="G56" s="37"/>
      <c r="H56" s="37"/>
      <c r="I56" s="37"/>
      <c r="J56" s="37"/>
      <c r="K56" s="37"/>
      <c r="L56" s="33"/>
    </row>
    <row r="57" spans="1:12" ht="13" x14ac:dyDescent="0.25">
      <c r="A57" s="38">
        <v>48</v>
      </c>
      <c r="B57" s="39" t="s">
        <v>68</v>
      </c>
      <c r="C57" s="40" t="s">
        <v>25</v>
      </c>
      <c r="D57" s="44"/>
      <c r="E57" s="43">
        <v>84150</v>
      </c>
      <c r="F57" s="41">
        <f t="shared" ref="F57:F65" si="6">E57*1.22</f>
        <v>102663</v>
      </c>
      <c r="G57" s="45">
        <v>0.59599999999999997</v>
      </c>
      <c r="H57" s="41">
        <f t="shared" ref="H57:H65" si="7">F57*G57</f>
        <v>61187.147999999994</v>
      </c>
      <c r="I57" s="45">
        <v>0.59599999999999997</v>
      </c>
      <c r="J57" s="45"/>
      <c r="K57" s="45"/>
      <c r="L57" s="42"/>
    </row>
    <row r="58" spans="1:12" ht="13" x14ac:dyDescent="0.25">
      <c r="A58" s="38">
        <v>49</v>
      </c>
      <c r="B58" s="39" t="s">
        <v>69</v>
      </c>
      <c r="C58" s="40" t="s">
        <v>25</v>
      </c>
      <c r="D58" s="44"/>
      <c r="E58" s="43">
        <v>210000</v>
      </c>
      <c r="F58" s="41">
        <f t="shared" si="6"/>
        <v>256200</v>
      </c>
      <c r="G58" s="45">
        <v>2.8519999999999999</v>
      </c>
      <c r="H58" s="41">
        <f t="shared" si="7"/>
        <v>730682.4</v>
      </c>
      <c r="I58" s="45">
        <v>2.8519999999999999</v>
      </c>
      <c r="J58" s="45"/>
      <c r="K58" s="45"/>
      <c r="L58" s="42"/>
    </row>
    <row r="59" spans="1:12" ht="13" x14ac:dyDescent="0.25">
      <c r="A59" s="38">
        <v>50</v>
      </c>
      <c r="B59" s="39" t="s">
        <v>70</v>
      </c>
      <c r="C59" s="40" t="s">
        <v>32</v>
      </c>
      <c r="D59" s="44"/>
      <c r="E59" s="43">
        <v>17000</v>
      </c>
      <c r="F59" s="41">
        <f t="shared" si="6"/>
        <v>20740</v>
      </c>
      <c r="G59" s="45">
        <v>4</v>
      </c>
      <c r="H59" s="41">
        <f t="shared" si="7"/>
        <v>82960</v>
      </c>
      <c r="I59" s="45">
        <v>4</v>
      </c>
      <c r="J59" s="45"/>
      <c r="K59" s="45"/>
      <c r="L59" s="42"/>
    </row>
    <row r="60" spans="1:12" ht="13" x14ac:dyDescent="0.25">
      <c r="A60" s="38">
        <v>51</v>
      </c>
      <c r="B60" s="39" t="s">
        <v>71</v>
      </c>
      <c r="C60" s="40" t="s">
        <v>32</v>
      </c>
      <c r="D60" s="44"/>
      <c r="E60" s="43">
        <v>55000</v>
      </c>
      <c r="F60" s="41">
        <f t="shared" si="6"/>
        <v>67100</v>
      </c>
      <c r="G60" s="45">
        <v>1</v>
      </c>
      <c r="H60" s="41">
        <f t="shared" si="7"/>
        <v>67100</v>
      </c>
      <c r="I60" s="45">
        <v>1</v>
      </c>
      <c r="J60" s="45"/>
      <c r="K60" s="45"/>
      <c r="L60" s="42"/>
    </row>
    <row r="61" spans="1:12" ht="13" x14ac:dyDescent="0.25">
      <c r="A61" s="38">
        <v>52</v>
      </c>
      <c r="B61" s="39" t="s">
        <v>72</v>
      </c>
      <c r="C61" s="40" t="s">
        <v>32</v>
      </c>
      <c r="D61" s="44"/>
      <c r="E61" s="43">
        <v>37500</v>
      </c>
      <c r="F61" s="41">
        <f t="shared" si="6"/>
        <v>45750</v>
      </c>
      <c r="G61" s="45">
        <v>2</v>
      </c>
      <c r="H61" s="41">
        <f t="shared" si="7"/>
        <v>91500</v>
      </c>
      <c r="I61" s="45">
        <v>2</v>
      </c>
      <c r="J61" s="45"/>
      <c r="K61" s="45"/>
      <c r="L61" s="42"/>
    </row>
    <row r="62" spans="1:12" ht="13" x14ac:dyDescent="0.25">
      <c r="A62" s="38">
        <v>53</v>
      </c>
      <c r="B62" s="39" t="s">
        <v>43</v>
      </c>
      <c r="C62" s="40" t="s">
        <v>25</v>
      </c>
      <c r="D62" s="44"/>
      <c r="E62" s="43">
        <v>94400</v>
      </c>
      <c r="F62" s="41">
        <f t="shared" si="6"/>
        <v>115168</v>
      </c>
      <c r="G62" s="45">
        <v>2.3E-2</v>
      </c>
      <c r="H62" s="41">
        <f t="shared" si="7"/>
        <v>2648.864</v>
      </c>
      <c r="I62" s="45">
        <v>2.3E-2</v>
      </c>
      <c r="J62" s="45"/>
      <c r="K62" s="45"/>
      <c r="L62" s="42"/>
    </row>
    <row r="63" spans="1:12" ht="13" x14ac:dyDescent="0.25">
      <c r="A63" s="38">
        <v>54</v>
      </c>
      <c r="B63" s="39" t="s">
        <v>73</v>
      </c>
      <c r="C63" s="40" t="s">
        <v>32</v>
      </c>
      <c r="D63" s="44"/>
      <c r="E63" s="43">
        <v>2400</v>
      </c>
      <c r="F63" s="41">
        <f t="shared" si="6"/>
        <v>2928</v>
      </c>
      <c r="G63" s="45">
        <v>2</v>
      </c>
      <c r="H63" s="41">
        <f t="shared" si="7"/>
        <v>5856</v>
      </c>
      <c r="I63" s="45">
        <v>2</v>
      </c>
      <c r="J63" s="45"/>
      <c r="K63" s="45"/>
      <c r="L63" s="42"/>
    </row>
    <row r="64" spans="1:12" ht="13" x14ac:dyDescent="0.25">
      <c r="A64" s="38">
        <v>55</v>
      </c>
      <c r="B64" s="39" t="s">
        <v>74</v>
      </c>
      <c r="C64" s="40" t="s">
        <v>32</v>
      </c>
      <c r="D64" s="44"/>
      <c r="E64" s="43">
        <v>8000</v>
      </c>
      <c r="F64" s="41">
        <f t="shared" si="6"/>
        <v>9760</v>
      </c>
      <c r="G64" s="45">
        <v>4</v>
      </c>
      <c r="H64" s="41">
        <f t="shared" si="7"/>
        <v>39040</v>
      </c>
      <c r="I64" s="45">
        <v>4</v>
      </c>
      <c r="J64" s="45"/>
      <c r="K64" s="45"/>
      <c r="L64" s="42"/>
    </row>
    <row r="65" spans="1:12" ht="13" x14ac:dyDescent="0.25">
      <c r="A65" s="38">
        <v>56</v>
      </c>
      <c r="B65" s="39" t="s">
        <v>66</v>
      </c>
      <c r="C65" s="40" t="s">
        <v>25</v>
      </c>
      <c r="D65" s="44"/>
      <c r="E65" s="43">
        <v>115900</v>
      </c>
      <c r="F65" s="41">
        <f t="shared" si="6"/>
        <v>141398</v>
      </c>
      <c r="G65" s="45">
        <v>8.7999999999999995E-2</v>
      </c>
      <c r="H65" s="41">
        <f t="shared" si="7"/>
        <v>12443.023999999999</v>
      </c>
      <c r="I65" s="45">
        <v>8.7999999999999995E-2</v>
      </c>
      <c r="J65" s="45"/>
      <c r="K65" s="45"/>
      <c r="L65" s="42"/>
    </row>
    <row r="66" spans="1:12" ht="39.75" customHeight="1" x14ac:dyDescent="0.25">
      <c r="A66" s="35">
        <v>57</v>
      </c>
      <c r="B66" s="36" t="s">
        <v>75</v>
      </c>
      <c r="C66" s="31"/>
      <c r="D66" s="37"/>
      <c r="E66" s="37"/>
      <c r="F66" s="37"/>
      <c r="G66" s="37"/>
      <c r="H66" s="37"/>
      <c r="I66" s="37"/>
      <c r="J66" s="37"/>
      <c r="K66" s="37"/>
      <c r="L66" s="33"/>
    </row>
    <row r="67" spans="1:12" ht="26" x14ac:dyDescent="0.25">
      <c r="A67" s="38">
        <v>58</v>
      </c>
      <c r="B67" s="39" t="s">
        <v>76</v>
      </c>
      <c r="C67" s="40" t="s">
        <v>77</v>
      </c>
      <c r="D67" s="44"/>
      <c r="E67" s="43">
        <v>360000</v>
      </c>
      <c r="F67" s="41">
        <f>E67*1.22</f>
        <v>439200</v>
      </c>
      <c r="G67" s="45">
        <v>2</v>
      </c>
      <c r="H67" s="41">
        <f>F67*G67</f>
        <v>878400</v>
      </c>
      <c r="I67" s="45">
        <v>2</v>
      </c>
      <c r="J67" s="45"/>
      <c r="K67" s="45"/>
      <c r="L67" s="42"/>
    </row>
    <row r="68" spans="1:12" ht="13" x14ac:dyDescent="0.25">
      <c r="A68" s="38">
        <v>59</v>
      </c>
      <c r="B68" s="39" t="s">
        <v>78</v>
      </c>
      <c r="C68" s="40" t="s">
        <v>77</v>
      </c>
      <c r="D68" s="44"/>
      <c r="E68" s="43">
        <v>70000</v>
      </c>
      <c r="F68" s="41">
        <f>E68*1.22</f>
        <v>85400</v>
      </c>
      <c r="G68" s="45">
        <v>2</v>
      </c>
      <c r="H68" s="41">
        <f>F68*G68</f>
        <v>170800</v>
      </c>
      <c r="I68" s="45">
        <v>2</v>
      </c>
      <c r="J68" s="45"/>
      <c r="K68" s="45"/>
      <c r="L68" s="42"/>
    </row>
    <row r="69" spans="1:12" ht="39.75" customHeight="1" x14ac:dyDescent="0.25">
      <c r="A69" s="35">
        <v>60</v>
      </c>
      <c r="B69" s="36" t="s">
        <v>79</v>
      </c>
      <c r="C69" s="31"/>
      <c r="D69" s="37"/>
      <c r="E69" s="37"/>
      <c r="F69" s="37"/>
      <c r="G69" s="37"/>
      <c r="H69" s="37"/>
      <c r="I69" s="37"/>
      <c r="J69" s="37"/>
      <c r="K69" s="37"/>
      <c r="L69" s="33"/>
    </row>
    <row r="70" spans="1:12" ht="26" x14ac:dyDescent="0.25">
      <c r="A70" s="38">
        <v>61</v>
      </c>
      <c r="B70" s="39" t="s">
        <v>80</v>
      </c>
      <c r="C70" s="40" t="s">
        <v>81</v>
      </c>
      <c r="D70" s="44"/>
      <c r="E70" s="43">
        <v>21600</v>
      </c>
      <c r="F70" s="41">
        <f t="shared" ref="F70:F78" si="8">E70*1.22</f>
        <v>26352</v>
      </c>
      <c r="G70" s="45">
        <v>10</v>
      </c>
      <c r="H70" s="41">
        <f t="shared" ref="H70:H78" si="9">F70*G70</f>
        <v>263520</v>
      </c>
      <c r="I70" s="45">
        <v>10</v>
      </c>
      <c r="J70" s="45"/>
      <c r="K70" s="45"/>
      <c r="L70" s="42"/>
    </row>
    <row r="71" spans="1:12" ht="13" x14ac:dyDescent="0.25">
      <c r="A71" s="38">
        <v>62</v>
      </c>
      <c r="B71" s="39" t="s">
        <v>71</v>
      </c>
      <c r="C71" s="40" t="s">
        <v>32</v>
      </c>
      <c r="D71" s="44"/>
      <c r="E71" s="43">
        <v>55000</v>
      </c>
      <c r="F71" s="41">
        <f t="shared" si="8"/>
        <v>67100</v>
      </c>
      <c r="G71" s="45">
        <v>2</v>
      </c>
      <c r="H71" s="41">
        <f t="shared" si="9"/>
        <v>134200</v>
      </c>
      <c r="I71" s="45">
        <v>2</v>
      </c>
      <c r="J71" s="45"/>
      <c r="K71" s="45"/>
      <c r="L71" s="42"/>
    </row>
    <row r="72" spans="1:12" ht="13" x14ac:dyDescent="0.25">
      <c r="A72" s="38">
        <v>63</v>
      </c>
      <c r="B72" s="39" t="s">
        <v>72</v>
      </c>
      <c r="C72" s="40" t="s">
        <v>32</v>
      </c>
      <c r="D72" s="44"/>
      <c r="E72" s="43">
        <v>37500</v>
      </c>
      <c r="F72" s="41">
        <f t="shared" si="8"/>
        <v>45750</v>
      </c>
      <c r="G72" s="45">
        <v>1</v>
      </c>
      <c r="H72" s="41">
        <f t="shared" si="9"/>
        <v>45750</v>
      </c>
      <c r="I72" s="45">
        <v>1</v>
      </c>
      <c r="J72" s="45"/>
      <c r="K72" s="45"/>
      <c r="L72" s="42"/>
    </row>
    <row r="73" spans="1:12" ht="13" x14ac:dyDescent="0.25">
      <c r="A73" s="38">
        <v>64</v>
      </c>
      <c r="B73" s="39" t="s">
        <v>82</v>
      </c>
      <c r="C73" s="40" t="s">
        <v>32</v>
      </c>
      <c r="D73" s="44"/>
      <c r="E73" s="43">
        <v>37000</v>
      </c>
      <c r="F73" s="41">
        <f t="shared" si="8"/>
        <v>45140</v>
      </c>
      <c r="G73" s="45">
        <v>1</v>
      </c>
      <c r="H73" s="41">
        <f t="shared" si="9"/>
        <v>45140</v>
      </c>
      <c r="I73" s="45">
        <v>1</v>
      </c>
      <c r="J73" s="45"/>
      <c r="K73" s="45"/>
      <c r="L73" s="42"/>
    </row>
    <row r="74" spans="1:12" ht="13" x14ac:dyDescent="0.25">
      <c r="A74" s="38">
        <v>65</v>
      </c>
      <c r="B74" s="39" t="s">
        <v>83</v>
      </c>
      <c r="C74" s="40" t="s">
        <v>32</v>
      </c>
      <c r="D74" s="44"/>
      <c r="E74" s="43">
        <v>67600</v>
      </c>
      <c r="F74" s="41">
        <f t="shared" si="8"/>
        <v>82472</v>
      </c>
      <c r="G74" s="45">
        <v>1</v>
      </c>
      <c r="H74" s="41">
        <f t="shared" si="9"/>
        <v>82472</v>
      </c>
      <c r="I74" s="45">
        <v>1</v>
      </c>
      <c r="J74" s="45"/>
      <c r="K74" s="45"/>
      <c r="L74" s="42"/>
    </row>
    <row r="75" spans="1:12" ht="26" x14ac:dyDescent="0.25">
      <c r="A75" s="38">
        <v>66</v>
      </c>
      <c r="B75" s="39" t="s">
        <v>84</v>
      </c>
      <c r="C75" s="40" t="s">
        <v>32</v>
      </c>
      <c r="D75" s="44"/>
      <c r="E75" s="43">
        <v>7630</v>
      </c>
      <c r="F75" s="41">
        <f t="shared" si="8"/>
        <v>9308.6</v>
      </c>
      <c r="G75" s="45">
        <v>9</v>
      </c>
      <c r="H75" s="41">
        <f t="shared" si="9"/>
        <v>83777.400000000009</v>
      </c>
      <c r="I75" s="45">
        <v>9</v>
      </c>
      <c r="J75" s="45"/>
      <c r="K75" s="45"/>
      <c r="L75" s="42"/>
    </row>
    <row r="76" spans="1:12" ht="13" x14ac:dyDescent="0.25">
      <c r="A76" s="38">
        <v>67</v>
      </c>
      <c r="B76" s="39" t="s">
        <v>85</v>
      </c>
      <c r="C76" s="40" t="s">
        <v>22</v>
      </c>
      <c r="D76" s="44"/>
      <c r="E76" s="43">
        <v>138</v>
      </c>
      <c r="F76" s="41">
        <f t="shared" si="8"/>
        <v>168.35999999999999</v>
      </c>
      <c r="G76" s="45">
        <v>6.08</v>
      </c>
      <c r="H76" s="41">
        <f t="shared" si="9"/>
        <v>1023.6288</v>
      </c>
      <c r="I76" s="45"/>
      <c r="J76" s="45">
        <v>6.08</v>
      </c>
      <c r="K76" s="45"/>
      <c r="L76" s="42"/>
    </row>
    <row r="77" spans="1:12" ht="13" x14ac:dyDescent="0.25">
      <c r="A77" s="38">
        <v>68</v>
      </c>
      <c r="B77" s="39" t="s">
        <v>86</v>
      </c>
      <c r="C77" s="40" t="s">
        <v>22</v>
      </c>
      <c r="D77" s="44"/>
      <c r="E77" s="43">
        <v>175</v>
      </c>
      <c r="F77" s="41">
        <f t="shared" si="8"/>
        <v>213.5</v>
      </c>
      <c r="G77" s="45">
        <v>1.8</v>
      </c>
      <c r="H77" s="41">
        <f t="shared" si="9"/>
        <v>384.3</v>
      </c>
      <c r="I77" s="45"/>
      <c r="J77" s="45">
        <v>1.8</v>
      </c>
      <c r="K77" s="45"/>
      <c r="L77" s="42"/>
    </row>
    <row r="78" spans="1:12" ht="13" x14ac:dyDescent="0.25">
      <c r="A78" s="38">
        <v>69</v>
      </c>
      <c r="B78" s="39" t="s">
        <v>87</v>
      </c>
      <c r="C78" s="40" t="s">
        <v>22</v>
      </c>
      <c r="D78" s="44"/>
      <c r="E78" s="43">
        <v>175</v>
      </c>
      <c r="F78" s="41">
        <f t="shared" si="8"/>
        <v>213.5</v>
      </c>
      <c r="G78" s="45">
        <v>5.3</v>
      </c>
      <c r="H78" s="41">
        <f t="shared" si="9"/>
        <v>1131.55</v>
      </c>
      <c r="I78" s="45"/>
      <c r="J78" s="45">
        <v>5.3</v>
      </c>
      <c r="K78" s="45"/>
      <c r="L78" s="42"/>
    </row>
    <row r="79" spans="1:12" ht="39.75" customHeight="1" x14ac:dyDescent="0.25">
      <c r="A79" s="35">
        <v>70</v>
      </c>
      <c r="B79" s="36" t="s">
        <v>88</v>
      </c>
      <c r="C79" s="31"/>
      <c r="D79" s="37"/>
      <c r="E79" s="37"/>
      <c r="F79" s="37"/>
      <c r="G79" s="37"/>
      <c r="H79" s="37"/>
      <c r="I79" s="37"/>
      <c r="J79" s="37"/>
      <c r="K79" s="37"/>
      <c r="L79" s="33"/>
    </row>
    <row r="80" spans="1:12" ht="13" x14ac:dyDescent="0.25">
      <c r="A80" s="38">
        <v>71</v>
      </c>
      <c r="B80" s="39" t="s">
        <v>89</v>
      </c>
      <c r="C80" s="40" t="s">
        <v>25</v>
      </c>
      <c r="D80" s="44"/>
      <c r="E80" s="43">
        <v>98300</v>
      </c>
      <c r="F80" s="41">
        <f>E80*1.22</f>
        <v>119926</v>
      </c>
      <c r="G80" s="45">
        <v>0.26300000000000001</v>
      </c>
      <c r="H80" s="41">
        <f>F80*G80</f>
        <v>31540.538</v>
      </c>
      <c r="I80" s="45">
        <v>0.26300000000000001</v>
      </c>
      <c r="J80" s="45"/>
      <c r="K80" s="45"/>
      <c r="L80" s="42"/>
    </row>
    <row r="81" spans="1:12" ht="13" x14ac:dyDescent="0.25">
      <c r="A81" s="38">
        <v>72</v>
      </c>
      <c r="B81" s="39" t="s">
        <v>90</v>
      </c>
      <c r="C81" s="40" t="s">
        <v>32</v>
      </c>
      <c r="D81" s="44"/>
      <c r="E81" s="43">
        <v>250</v>
      </c>
      <c r="F81" s="41">
        <f>E81*1.22</f>
        <v>305</v>
      </c>
      <c r="G81" s="45">
        <v>2</v>
      </c>
      <c r="H81" s="41">
        <f>F81*G81</f>
        <v>610</v>
      </c>
      <c r="I81" s="45">
        <v>2</v>
      </c>
      <c r="J81" s="45"/>
      <c r="K81" s="45"/>
      <c r="L81" s="42"/>
    </row>
    <row r="82" spans="1:12" ht="13" x14ac:dyDescent="0.25">
      <c r="A82" s="38">
        <v>73</v>
      </c>
      <c r="B82" s="39" t="s">
        <v>91</v>
      </c>
      <c r="C82" s="40" t="s">
        <v>25</v>
      </c>
      <c r="D82" s="44"/>
      <c r="E82" s="43">
        <v>102960</v>
      </c>
      <c r="F82" s="41">
        <f>E82*1.22</f>
        <v>125611.2</v>
      </c>
      <c r="G82" s="45">
        <v>0.67700000000000005</v>
      </c>
      <c r="H82" s="41">
        <f>F82*G82</f>
        <v>85038.782400000011</v>
      </c>
      <c r="I82" s="45">
        <v>0.67700000000000005</v>
      </c>
      <c r="J82" s="45"/>
      <c r="K82" s="45"/>
      <c r="L82" s="42"/>
    </row>
    <row r="83" spans="1:12" ht="13" x14ac:dyDescent="0.25">
      <c r="A83" s="38">
        <v>74</v>
      </c>
      <c r="B83" s="39" t="s">
        <v>92</v>
      </c>
      <c r="C83" s="40" t="s">
        <v>32</v>
      </c>
      <c r="D83" s="44"/>
      <c r="E83" s="43">
        <v>1200</v>
      </c>
      <c r="F83" s="41">
        <f>E83*1.22</f>
        <v>1464</v>
      </c>
      <c r="G83" s="45">
        <v>4</v>
      </c>
      <c r="H83" s="41">
        <f>F83*G83</f>
        <v>5856</v>
      </c>
      <c r="I83" s="45">
        <v>4</v>
      </c>
      <c r="J83" s="45"/>
      <c r="K83" s="45"/>
      <c r="L83" s="42"/>
    </row>
    <row r="84" spans="1:12" ht="13" x14ac:dyDescent="0.25">
      <c r="A84" s="38">
        <v>75</v>
      </c>
      <c r="B84" s="39" t="s">
        <v>93</v>
      </c>
      <c r="C84" s="40" t="s">
        <v>32</v>
      </c>
      <c r="D84" s="44"/>
      <c r="E84" s="43">
        <v>1100</v>
      </c>
      <c r="F84" s="41">
        <f>E84*1.22</f>
        <v>1342</v>
      </c>
      <c r="G84" s="45">
        <v>4</v>
      </c>
      <c r="H84" s="41">
        <f>F84*G84</f>
        <v>5368</v>
      </c>
      <c r="I84" s="45">
        <v>4</v>
      </c>
      <c r="J84" s="45"/>
      <c r="K84" s="45"/>
      <c r="L84" s="42"/>
    </row>
    <row r="85" spans="1:12" ht="39.75" customHeight="1" x14ac:dyDescent="0.25">
      <c r="A85" s="35">
        <v>76</v>
      </c>
      <c r="B85" s="36" t="s">
        <v>94</v>
      </c>
      <c r="C85" s="31"/>
      <c r="D85" s="37"/>
      <c r="E85" s="37"/>
      <c r="F85" s="37"/>
      <c r="G85" s="37"/>
      <c r="H85" s="37"/>
      <c r="I85" s="37"/>
      <c r="J85" s="37"/>
      <c r="K85" s="37"/>
      <c r="L85" s="33"/>
    </row>
    <row r="86" spans="1:12" ht="13" x14ac:dyDescent="0.25">
      <c r="A86" s="38">
        <v>77</v>
      </c>
      <c r="B86" s="39" t="s">
        <v>95</v>
      </c>
      <c r="C86" s="40" t="s">
        <v>32</v>
      </c>
      <c r="D86" s="44"/>
      <c r="E86" s="43">
        <v>11200</v>
      </c>
      <c r="F86" s="41">
        <f t="shared" ref="F86:F93" si="10">E86*1.22</f>
        <v>13664</v>
      </c>
      <c r="G86" s="45">
        <v>3</v>
      </c>
      <c r="H86" s="41">
        <f t="shared" ref="H86:H93" si="11">F86*G86</f>
        <v>40992</v>
      </c>
      <c r="I86" s="45">
        <v>3</v>
      </c>
      <c r="J86" s="45"/>
      <c r="K86" s="45"/>
      <c r="L86" s="42"/>
    </row>
    <row r="87" spans="1:12" ht="13" x14ac:dyDescent="0.25">
      <c r="A87" s="38">
        <v>78</v>
      </c>
      <c r="B87" s="39" t="s">
        <v>96</v>
      </c>
      <c r="C87" s="40" t="s">
        <v>81</v>
      </c>
      <c r="D87" s="44"/>
      <c r="E87" s="43">
        <v>33</v>
      </c>
      <c r="F87" s="41">
        <f t="shared" si="10"/>
        <v>40.26</v>
      </c>
      <c r="G87" s="45">
        <v>90</v>
      </c>
      <c r="H87" s="41">
        <f t="shared" si="11"/>
        <v>3623.3999999999996</v>
      </c>
      <c r="I87" s="45"/>
      <c r="J87" s="45">
        <v>90</v>
      </c>
      <c r="K87" s="45"/>
      <c r="L87" s="42"/>
    </row>
    <row r="88" spans="1:12" ht="26" x14ac:dyDescent="0.25">
      <c r="A88" s="38">
        <v>79</v>
      </c>
      <c r="B88" s="39" t="s">
        <v>97</v>
      </c>
      <c r="C88" s="40" t="s">
        <v>32</v>
      </c>
      <c r="D88" s="44">
        <v>299300</v>
      </c>
      <c r="E88" s="43">
        <v>299300</v>
      </c>
      <c r="F88" s="41">
        <f t="shared" si="10"/>
        <v>365146</v>
      </c>
      <c r="G88" s="45">
        <v>1</v>
      </c>
      <c r="H88" s="41">
        <f t="shared" si="11"/>
        <v>365146</v>
      </c>
      <c r="I88" s="45">
        <v>1</v>
      </c>
      <c r="J88" s="45"/>
      <c r="K88" s="45"/>
      <c r="L88" s="42"/>
    </row>
    <row r="89" spans="1:12" ht="13" x14ac:dyDescent="0.25">
      <c r="A89" s="38">
        <v>80</v>
      </c>
      <c r="B89" s="39" t="s">
        <v>98</v>
      </c>
      <c r="C89" s="40" t="s">
        <v>81</v>
      </c>
      <c r="D89" s="44"/>
      <c r="E89" s="43">
        <v>135</v>
      </c>
      <c r="F89" s="41">
        <f t="shared" si="10"/>
        <v>164.7</v>
      </c>
      <c r="G89" s="45">
        <v>70</v>
      </c>
      <c r="H89" s="41">
        <f t="shared" si="11"/>
        <v>11529</v>
      </c>
      <c r="I89" s="45">
        <v>70</v>
      </c>
      <c r="J89" s="45"/>
      <c r="K89" s="45"/>
      <c r="L89" s="42"/>
    </row>
    <row r="90" spans="1:12" ht="13" x14ac:dyDescent="0.25">
      <c r="A90" s="38">
        <v>81</v>
      </c>
      <c r="B90" s="39" t="s">
        <v>99</v>
      </c>
      <c r="C90" s="40" t="s">
        <v>81</v>
      </c>
      <c r="D90" s="44"/>
      <c r="E90" s="43">
        <v>105</v>
      </c>
      <c r="F90" s="41">
        <f t="shared" si="10"/>
        <v>128.1</v>
      </c>
      <c r="G90" s="45">
        <v>140</v>
      </c>
      <c r="H90" s="41">
        <f t="shared" si="11"/>
        <v>17934</v>
      </c>
      <c r="I90" s="45">
        <v>140</v>
      </c>
      <c r="J90" s="45"/>
      <c r="K90" s="45"/>
      <c r="L90" s="42"/>
    </row>
    <row r="91" spans="1:12" ht="13" x14ac:dyDescent="0.25">
      <c r="A91" s="38">
        <v>82</v>
      </c>
      <c r="B91" s="39" t="s">
        <v>100</v>
      </c>
      <c r="C91" s="40" t="s">
        <v>101</v>
      </c>
      <c r="D91" s="44"/>
      <c r="E91" s="43">
        <v>179</v>
      </c>
      <c r="F91" s="41">
        <f t="shared" si="10"/>
        <v>218.38</v>
      </c>
      <c r="G91" s="45">
        <v>60</v>
      </c>
      <c r="H91" s="41">
        <f t="shared" si="11"/>
        <v>13102.8</v>
      </c>
      <c r="I91" s="45">
        <v>60</v>
      </c>
      <c r="J91" s="45"/>
      <c r="K91" s="45">
        <v>60</v>
      </c>
      <c r="L91" s="42"/>
    </row>
    <row r="92" spans="1:12" ht="13" x14ac:dyDescent="0.25">
      <c r="A92" s="38">
        <v>83</v>
      </c>
      <c r="B92" s="39" t="s">
        <v>102</v>
      </c>
      <c r="C92" s="40" t="s">
        <v>101</v>
      </c>
      <c r="D92" s="44"/>
      <c r="E92" s="43">
        <v>198</v>
      </c>
      <c r="F92" s="41">
        <f t="shared" si="10"/>
        <v>241.56</v>
      </c>
      <c r="G92" s="45">
        <v>60</v>
      </c>
      <c r="H92" s="41">
        <f t="shared" si="11"/>
        <v>14493.6</v>
      </c>
      <c r="I92" s="45">
        <v>40</v>
      </c>
      <c r="J92" s="45">
        <v>20</v>
      </c>
      <c r="K92" s="45">
        <v>40</v>
      </c>
      <c r="L92" s="42"/>
    </row>
    <row r="93" spans="1:12" ht="13" x14ac:dyDescent="0.25">
      <c r="A93" s="38">
        <v>84</v>
      </c>
      <c r="B93" s="39" t="s">
        <v>103</v>
      </c>
      <c r="C93" s="40" t="s">
        <v>81</v>
      </c>
      <c r="D93" s="44"/>
      <c r="E93" s="43">
        <v>48</v>
      </c>
      <c r="F93" s="41">
        <f t="shared" si="10"/>
        <v>58.56</v>
      </c>
      <c r="G93" s="45">
        <v>6</v>
      </c>
      <c r="H93" s="41">
        <f t="shared" si="11"/>
        <v>351.36</v>
      </c>
      <c r="I93" s="45"/>
      <c r="J93" s="45">
        <v>6</v>
      </c>
      <c r="K93" s="45"/>
      <c r="L93" s="42"/>
    </row>
    <row r="94" spans="1:12" ht="39.75" customHeight="1" x14ac:dyDescent="0.25">
      <c r="A94" s="35">
        <v>85</v>
      </c>
      <c r="B94" s="36" t="s">
        <v>104</v>
      </c>
      <c r="C94" s="31"/>
      <c r="D94" s="37"/>
      <c r="E94" s="37"/>
      <c r="F94" s="37"/>
      <c r="G94" s="37"/>
      <c r="H94" s="37"/>
      <c r="I94" s="37"/>
      <c r="J94" s="37"/>
      <c r="K94" s="37"/>
      <c r="L94" s="33"/>
    </row>
    <row r="95" spans="1:12" ht="13" x14ac:dyDescent="0.25">
      <c r="A95" s="38">
        <v>86</v>
      </c>
      <c r="B95" s="39" t="s">
        <v>105</v>
      </c>
      <c r="C95" s="40" t="s">
        <v>106</v>
      </c>
      <c r="D95" s="44"/>
      <c r="E95" s="43">
        <v>11250</v>
      </c>
      <c r="F95" s="41">
        <f t="shared" ref="F95:F100" si="12">E95*1.22</f>
        <v>13725</v>
      </c>
      <c r="G95" s="45">
        <v>6.08</v>
      </c>
      <c r="H95" s="41">
        <f t="shared" ref="H95:H100" si="13">F95*G95</f>
        <v>83448</v>
      </c>
      <c r="I95" s="45"/>
      <c r="J95" s="45">
        <v>6.08</v>
      </c>
      <c r="K95" s="45"/>
      <c r="L95" s="42"/>
    </row>
    <row r="96" spans="1:12" ht="13" x14ac:dyDescent="0.25">
      <c r="A96" s="38">
        <v>87</v>
      </c>
      <c r="B96" s="39" t="s">
        <v>107</v>
      </c>
      <c r="C96" s="40" t="s">
        <v>106</v>
      </c>
      <c r="D96" s="44"/>
      <c r="E96" s="43">
        <v>23744</v>
      </c>
      <c r="F96" s="41">
        <f t="shared" si="12"/>
        <v>28967.68</v>
      </c>
      <c r="G96" s="45">
        <v>1</v>
      </c>
      <c r="H96" s="41">
        <f t="shared" si="13"/>
        <v>28967.68</v>
      </c>
      <c r="I96" s="45"/>
      <c r="J96" s="45">
        <v>1</v>
      </c>
      <c r="K96" s="45"/>
      <c r="L96" s="42"/>
    </row>
    <row r="97" spans="1:12" ht="13" x14ac:dyDescent="0.25">
      <c r="A97" s="38">
        <v>88</v>
      </c>
      <c r="B97" s="39" t="s">
        <v>108</v>
      </c>
      <c r="C97" s="40" t="s">
        <v>106</v>
      </c>
      <c r="D97" s="44"/>
      <c r="E97" s="43">
        <v>780</v>
      </c>
      <c r="F97" s="41">
        <f t="shared" si="12"/>
        <v>951.6</v>
      </c>
      <c r="G97" s="45">
        <v>8.4</v>
      </c>
      <c r="H97" s="41">
        <f t="shared" si="13"/>
        <v>7993.4400000000005</v>
      </c>
      <c r="I97" s="45"/>
      <c r="J97" s="45">
        <v>8.4</v>
      </c>
      <c r="K97" s="45"/>
      <c r="L97" s="42"/>
    </row>
    <row r="98" spans="1:12" ht="13" x14ac:dyDescent="0.25">
      <c r="A98" s="38">
        <v>89</v>
      </c>
      <c r="B98" s="39" t="s">
        <v>109</v>
      </c>
      <c r="C98" s="40" t="s">
        <v>106</v>
      </c>
      <c r="D98" s="44"/>
      <c r="E98" s="43">
        <v>2840</v>
      </c>
      <c r="F98" s="41">
        <f t="shared" si="12"/>
        <v>3464.7999999999997</v>
      </c>
      <c r="G98" s="45">
        <v>9.8800000000000008</v>
      </c>
      <c r="H98" s="41">
        <f t="shared" si="13"/>
        <v>34232.224000000002</v>
      </c>
      <c r="I98" s="45"/>
      <c r="J98" s="45">
        <v>9.8800000000000008</v>
      </c>
      <c r="K98" s="45"/>
      <c r="L98" s="42"/>
    </row>
    <row r="99" spans="1:12" ht="13" x14ac:dyDescent="0.25">
      <c r="A99" s="38">
        <v>90</v>
      </c>
      <c r="B99" s="39" t="s">
        <v>110</v>
      </c>
      <c r="C99" s="40" t="s">
        <v>25</v>
      </c>
      <c r="D99" s="44"/>
      <c r="E99" s="43">
        <v>99700</v>
      </c>
      <c r="F99" s="41">
        <f t="shared" si="12"/>
        <v>121634</v>
      </c>
      <c r="G99" s="45">
        <v>0.114</v>
      </c>
      <c r="H99" s="41">
        <f t="shared" si="13"/>
        <v>13866.276</v>
      </c>
      <c r="I99" s="45">
        <v>0.114</v>
      </c>
      <c r="J99" s="45"/>
      <c r="K99" s="45">
        <v>0.114</v>
      </c>
      <c r="L99" s="42"/>
    </row>
    <row r="100" spans="1:12" ht="13" x14ac:dyDescent="0.25">
      <c r="A100" s="38">
        <v>91</v>
      </c>
      <c r="B100" s="39" t="s">
        <v>111</v>
      </c>
      <c r="C100" s="40" t="s">
        <v>25</v>
      </c>
      <c r="D100" s="44"/>
      <c r="E100" s="43">
        <v>1083</v>
      </c>
      <c r="F100" s="41">
        <f t="shared" si="12"/>
        <v>1321.26</v>
      </c>
      <c r="G100" s="45">
        <v>0.02</v>
      </c>
      <c r="H100" s="41">
        <f t="shared" si="13"/>
        <v>26.4252</v>
      </c>
      <c r="I100" s="45"/>
      <c r="J100" s="45">
        <v>0.02</v>
      </c>
      <c r="K100" s="45"/>
      <c r="L100" s="42"/>
    </row>
    <row r="101" spans="1:12" ht="39.75" customHeight="1" x14ac:dyDescent="0.25">
      <c r="A101" s="35">
        <v>92</v>
      </c>
      <c r="B101" s="36" t="s">
        <v>112</v>
      </c>
      <c r="C101" s="31"/>
      <c r="D101" s="37"/>
      <c r="E101" s="37"/>
      <c r="F101" s="37"/>
      <c r="G101" s="37"/>
      <c r="H101" s="37"/>
      <c r="I101" s="37"/>
      <c r="J101" s="37"/>
      <c r="K101" s="37"/>
      <c r="L101" s="33"/>
    </row>
    <row r="102" spans="1:12" ht="26" x14ac:dyDescent="0.25">
      <c r="A102" s="38">
        <v>93</v>
      </c>
      <c r="B102" s="39" t="s">
        <v>21</v>
      </c>
      <c r="C102" s="40" t="s">
        <v>22</v>
      </c>
      <c r="D102" s="44"/>
      <c r="E102" s="43">
        <v>12.9</v>
      </c>
      <c r="F102" s="41">
        <f>E102*1.22</f>
        <v>15.738</v>
      </c>
      <c r="G102" s="45">
        <v>42280</v>
      </c>
      <c r="H102" s="41">
        <f>F102*G102</f>
        <v>665402.64</v>
      </c>
      <c r="I102" s="45">
        <v>42280</v>
      </c>
      <c r="J102" s="45"/>
      <c r="K102" s="45"/>
      <c r="L102" s="42"/>
    </row>
    <row r="103" spans="1:12" ht="13" x14ac:dyDescent="0.25">
      <c r="A103" s="38">
        <v>94</v>
      </c>
      <c r="B103" s="39" t="s">
        <v>113</v>
      </c>
      <c r="C103" s="40" t="s">
        <v>114</v>
      </c>
      <c r="D103" s="44"/>
      <c r="E103" s="43">
        <v>2236</v>
      </c>
      <c r="F103" s="41">
        <f>E103*1.22</f>
        <v>2727.92</v>
      </c>
      <c r="G103" s="45">
        <v>1154.2</v>
      </c>
      <c r="H103" s="41">
        <f>F103*G103</f>
        <v>3148565.2640000004</v>
      </c>
      <c r="I103" s="45">
        <v>1154.2</v>
      </c>
      <c r="J103" s="45"/>
      <c r="K103" s="45"/>
      <c r="L103" s="42"/>
    </row>
    <row r="104" spans="1:12" ht="13" x14ac:dyDescent="0.25">
      <c r="A104" s="38">
        <v>95</v>
      </c>
      <c r="B104" s="39" t="s">
        <v>115</v>
      </c>
      <c r="C104" s="40" t="s">
        <v>114</v>
      </c>
      <c r="D104" s="44"/>
      <c r="E104" s="43">
        <v>990</v>
      </c>
      <c r="F104" s="41">
        <f>E104*1.22</f>
        <v>1207.8</v>
      </c>
      <c r="G104" s="45">
        <v>126.84</v>
      </c>
      <c r="H104" s="41">
        <f>F104*G104</f>
        <v>153197.35199999998</v>
      </c>
      <c r="I104" s="45">
        <v>126.84</v>
      </c>
      <c r="J104" s="45"/>
      <c r="K104" s="45"/>
      <c r="L104" s="42"/>
    </row>
    <row r="105" spans="1:12" ht="39.75" customHeight="1" x14ac:dyDescent="0.25">
      <c r="A105" s="35">
        <v>96</v>
      </c>
      <c r="B105" s="36" t="s">
        <v>116</v>
      </c>
      <c r="C105" s="31"/>
      <c r="D105" s="37"/>
      <c r="E105" s="37"/>
      <c r="F105" s="37"/>
      <c r="G105" s="37"/>
      <c r="H105" s="37"/>
      <c r="I105" s="37"/>
      <c r="J105" s="37"/>
      <c r="K105" s="37"/>
      <c r="L105" s="33"/>
    </row>
    <row r="106" spans="1:12" ht="26" x14ac:dyDescent="0.25">
      <c r="A106" s="38">
        <v>97</v>
      </c>
      <c r="B106" s="39" t="s">
        <v>21</v>
      </c>
      <c r="C106" s="40" t="s">
        <v>22</v>
      </c>
      <c r="D106" s="44"/>
      <c r="E106" s="43">
        <v>12.9</v>
      </c>
      <c r="F106" s="41">
        <f t="shared" ref="F106:F113" si="14">E106*1.22</f>
        <v>15.738</v>
      </c>
      <c r="G106" s="45">
        <v>47320</v>
      </c>
      <c r="H106" s="41">
        <f t="shared" ref="H106:H113" si="15">F106*G106</f>
        <v>744722.16</v>
      </c>
      <c r="I106" s="45">
        <v>47320</v>
      </c>
      <c r="J106" s="45"/>
      <c r="K106" s="45"/>
      <c r="L106" s="42"/>
    </row>
    <row r="107" spans="1:12" ht="13" x14ac:dyDescent="0.25">
      <c r="A107" s="38">
        <v>98</v>
      </c>
      <c r="B107" s="39" t="s">
        <v>117</v>
      </c>
      <c r="C107" s="40" t="s">
        <v>114</v>
      </c>
      <c r="D107" s="44"/>
      <c r="E107" s="43">
        <v>1620</v>
      </c>
      <c r="F107" s="41">
        <f t="shared" si="14"/>
        <v>1976.3999999999999</v>
      </c>
      <c r="G107" s="45">
        <v>619.16</v>
      </c>
      <c r="H107" s="41">
        <f t="shared" si="15"/>
        <v>1223707.8239999998</v>
      </c>
      <c r="I107" s="45">
        <v>619.16</v>
      </c>
      <c r="J107" s="45"/>
      <c r="K107" s="45"/>
      <c r="L107" s="42"/>
    </row>
    <row r="108" spans="1:12" ht="13" x14ac:dyDescent="0.25">
      <c r="A108" s="38">
        <v>99</v>
      </c>
      <c r="B108" s="39" t="s">
        <v>115</v>
      </c>
      <c r="C108" s="40" t="s">
        <v>114</v>
      </c>
      <c r="D108" s="44"/>
      <c r="E108" s="43">
        <v>990</v>
      </c>
      <c r="F108" s="41">
        <f t="shared" si="14"/>
        <v>1207.8</v>
      </c>
      <c r="G108" s="45">
        <v>61.52</v>
      </c>
      <c r="H108" s="41">
        <f t="shared" si="15"/>
        <v>74303.856</v>
      </c>
      <c r="I108" s="45">
        <v>61.52</v>
      </c>
      <c r="J108" s="45"/>
      <c r="K108" s="45"/>
      <c r="L108" s="42"/>
    </row>
    <row r="109" spans="1:12" ht="13" x14ac:dyDescent="0.25">
      <c r="A109" s="38">
        <v>100</v>
      </c>
      <c r="B109" s="39" t="s">
        <v>118</v>
      </c>
      <c r="C109" s="40" t="s">
        <v>114</v>
      </c>
      <c r="D109" s="44"/>
      <c r="E109" s="43">
        <v>2236</v>
      </c>
      <c r="F109" s="41">
        <f t="shared" si="14"/>
        <v>2727.92</v>
      </c>
      <c r="G109" s="45">
        <v>211.25</v>
      </c>
      <c r="H109" s="41">
        <f t="shared" si="15"/>
        <v>576273.1</v>
      </c>
      <c r="I109" s="45">
        <v>211.25</v>
      </c>
      <c r="J109" s="45"/>
      <c r="K109" s="45"/>
      <c r="L109" s="42"/>
    </row>
    <row r="110" spans="1:12" ht="13" x14ac:dyDescent="0.25">
      <c r="A110" s="38">
        <v>101</v>
      </c>
      <c r="B110" s="39" t="s">
        <v>119</v>
      </c>
      <c r="C110" s="40" t="s">
        <v>114</v>
      </c>
      <c r="D110" s="44"/>
      <c r="E110" s="43">
        <v>1060</v>
      </c>
      <c r="F110" s="41">
        <f t="shared" si="14"/>
        <v>1293.2</v>
      </c>
      <c r="G110" s="45">
        <v>21.13</v>
      </c>
      <c r="H110" s="41">
        <f t="shared" si="15"/>
        <v>27325.315999999999</v>
      </c>
      <c r="I110" s="45">
        <v>21.13</v>
      </c>
      <c r="J110" s="45"/>
      <c r="K110" s="45"/>
      <c r="L110" s="42"/>
    </row>
    <row r="111" spans="1:12" ht="39" x14ac:dyDescent="0.25">
      <c r="A111" s="38">
        <v>102</v>
      </c>
      <c r="B111" s="39" t="s">
        <v>120</v>
      </c>
      <c r="C111" s="40" t="s">
        <v>32</v>
      </c>
      <c r="D111" s="44"/>
      <c r="E111" s="43">
        <v>6000</v>
      </c>
      <c r="F111" s="41">
        <f t="shared" si="14"/>
        <v>7320</v>
      </c>
      <c r="G111" s="45">
        <v>5</v>
      </c>
      <c r="H111" s="41">
        <f t="shared" si="15"/>
        <v>36600</v>
      </c>
      <c r="I111" s="45"/>
      <c r="J111" s="45">
        <v>5</v>
      </c>
      <c r="K111" s="45"/>
      <c r="L111" s="42"/>
    </row>
    <row r="112" spans="1:12" ht="13" x14ac:dyDescent="0.25">
      <c r="A112" s="38">
        <v>103</v>
      </c>
      <c r="B112" s="39" t="s">
        <v>121</v>
      </c>
      <c r="C112" s="40" t="s">
        <v>22</v>
      </c>
      <c r="D112" s="44"/>
      <c r="E112" s="43">
        <v>152</v>
      </c>
      <c r="F112" s="41">
        <f t="shared" si="14"/>
        <v>185.44</v>
      </c>
      <c r="G112" s="45">
        <v>41.8</v>
      </c>
      <c r="H112" s="41">
        <f t="shared" si="15"/>
        <v>7751.3919999999998</v>
      </c>
      <c r="I112" s="45"/>
      <c r="J112" s="45">
        <v>41.8</v>
      </c>
      <c r="K112" s="45"/>
      <c r="L112" s="42"/>
    </row>
    <row r="113" spans="1:12" ht="13" x14ac:dyDescent="0.25">
      <c r="A113" s="38">
        <v>104</v>
      </c>
      <c r="B113" s="39" t="s">
        <v>122</v>
      </c>
      <c r="C113" s="40" t="s">
        <v>22</v>
      </c>
      <c r="D113" s="44"/>
      <c r="E113" s="43">
        <v>128</v>
      </c>
      <c r="F113" s="41">
        <f t="shared" si="14"/>
        <v>156.16</v>
      </c>
      <c r="G113" s="45">
        <v>41.8</v>
      </c>
      <c r="H113" s="41">
        <f t="shared" si="15"/>
        <v>6527.4879999999994</v>
      </c>
      <c r="I113" s="45"/>
      <c r="J113" s="45">
        <v>41.8</v>
      </c>
      <c r="K113" s="45"/>
      <c r="L113" s="42"/>
    </row>
    <row r="114" spans="1:12" ht="39.75" customHeight="1" x14ac:dyDescent="0.25">
      <c r="A114" s="35">
        <v>105</v>
      </c>
      <c r="B114" s="36" t="s">
        <v>123</v>
      </c>
      <c r="C114" s="31"/>
      <c r="D114" s="37"/>
      <c r="E114" s="37"/>
      <c r="F114" s="37"/>
      <c r="G114" s="37"/>
      <c r="H114" s="37"/>
      <c r="I114" s="37"/>
      <c r="J114" s="37"/>
      <c r="K114" s="37"/>
      <c r="L114" s="33"/>
    </row>
    <row r="115" spans="1:12" ht="26" x14ac:dyDescent="0.25">
      <c r="A115" s="38">
        <v>106</v>
      </c>
      <c r="B115" s="39" t="s">
        <v>21</v>
      </c>
      <c r="C115" s="40" t="s">
        <v>22</v>
      </c>
      <c r="D115" s="44"/>
      <c r="E115" s="43">
        <v>12.9</v>
      </c>
      <c r="F115" s="41">
        <f t="shared" ref="F115:F121" si="16">E115*1.22</f>
        <v>15.738</v>
      </c>
      <c r="G115" s="45">
        <v>5236</v>
      </c>
      <c r="H115" s="41">
        <f t="shared" ref="H115:H121" si="17">F115*G115</f>
        <v>82404.167999999991</v>
      </c>
      <c r="I115" s="45">
        <v>5236</v>
      </c>
      <c r="J115" s="45"/>
      <c r="K115" s="45"/>
      <c r="L115" s="42"/>
    </row>
    <row r="116" spans="1:12" ht="13" x14ac:dyDescent="0.25">
      <c r="A116" s="38">
        <v>107</v>
      </c>
      <c r="B116" s="39" t="s">
        <v>117</v>
      </c>
      <c r="C116" s="40" t="s">
        <v>114</v>
      </c>
      <c r="D116" s="44"/>
      <c r="E116" s="43">
        <v>1620</v>
      </c>
      <c r="F116" s="41">
        <f t="shared" si="16"/>
        <v>1976.3999999999999</v>
      </c>
      <c r="G116" s="45">
        <v>68.069999999999993</v>
      </c>
      <c r="H116" s="41">
        <f t="shared" si="17"/>
        <v>134533.54799999998</v>
      </c>
      <c r="I116" s="45">
        <v>68.069999999999993</v>
      </c>
      <c r="J116" s="45"/>
      <c r="K116" s="45"/>
      <c r="L116" s="42"/>
    </row>
    <row r="117" spans="1:12" ht="13" x14ac:dyDescent="0.25">
      <c r="A117" s="38">
        <v>108</v>
      </c>
      <c r="B117" s="39" t="s">
        <v>115</v>
      </c>
      <c r="C117" s="40" t="s">
        <v>114</v>
      </c>
      <c r="D117" s="44"/>
      <c r="E117" s="43">
        <v>990</v>
      </c>
      <c r="F117" s="41">
        <f t="shared" si="16"/>
        <v>1207.8</v>
      </c>
      <c r="G117" s="45">
        <v>7</v>
      </c>
      <c r="H117" s="41">
        <f t="shared" si="17"/>
        <v>8454.6</v>
      </c>
      <c r="I117" s="45">
        <v>7</v>
      </c>
      <c r="J117" s="45"/>
      <c r="K117" s="45"/>
      <c r="L117" s="42"/>
    </row>
    <row r="118" spans="1:12" ht="13" x14ac:dyDescent="0.25">
      <c r="A118" s="38">
        <v>109</v>
      </c>
      <c r="B118" s="39" t="s">
        <v>124</v>
      </c>
      <c r="C118" s="40" t="s">
        <v>114</v>
      </c>
      <c r="D118" s="44"/>
      <c r="E118" s="43">
        <v>2236</v>
      </c>
      <c r="F118" s="41">
        <f t="shared" si="16"/>
        <v>2727.92</v>
      </c>
      <c r="G118" s="45">
        <v>11</v>
      </c>
      <c r="H118" s="41">
        <f t="shared" si="17"/>
        <v>30007.120000000003</v>
      </c>
      <c r="I118" s="45">
        <v>11</v>
      </c>
      <c r="J118" s="45"/>
      <c r="K118" s="45"/>
      <c r="L118" s="42"/>
    </row>
    <row r="119" spans="1:12" ht="13" x14ac:dyDescent="0.25">
      <c r="A119" s="38">
        <v>110</v>
      </c>
      <c r="B119" s="39" t="s">
        <v>125</v>
      </c>
      <c r="C119" s="40" t="s">
        <v>114</v>
      </c>
      <c r="D119" s="44"/>
      <c r="E119" s="43">
        <v>2010</v>
      </c>
      <c r="F119" s="41">
        <f t="shared" si="16"/>
        <v>2452.1999999999998</v>
      </c>
      <c r="G119" s="45">
        <v>13</v>
      </c>
      <c r="H119" s="41">
        <f t="shared" si="17"/>
        <v>31878.6</v>
      </c>
      <c r="I119" s="45">
        <v>13</v>
      </c>
      <c r="J119" s="45"/>
      <c r="K119" s="45"/>
      <c r="L119" s="42"/>
    </row>
    <row r="120" spans="1:12" ht="13" x14ac:dyDescent="0.25">
      <c r="A120" s="38">
        <v>111</v>
      </c>
      <c r="B120" s="39" t="s">
        <v>119</v>
      </c>
      <c r="C120" s="40" t="s">
        <v>114</v>
      </c>
      <c r="D120" s="44"/>
      <c r="E120" s="43">
        <v>1060</v>
      </c>
      <c r="F120" s="41">
        <f t="shared" si="16"/>
        <v>1293.2</v>
      </c>
      <c r="G120" s="45">
        <v>2.4</v>
      </c>
      <c r="H120" s="41">
        <f t="shared" si="17"/>
        <v>3103.68</v>
      </c>
      <c r="I120" s="45">
        <v>2.4</v>
      </c>
      <c r="J120" s="45"/>
      <c r="K120" s="45"/>
      <c r="L120" s="42"/>
    </row>
    <row r="121" spans="1:12" ht="13" x14ac:dyDescent="0.25">
      <c r="A121" s="38">
        <v>112</v>
      </c>
      <c r="B121" s="39" t="s">
        <v>126</v>
      </c>
      <c r="C121" s="40" t="s">
        <v>114</v>
      </c>
      <c r="D121" s="44"/>
      <c r="E121" s="43">
        <v>153</v>
      </c>
      <c r="F121" s="41">
        <f t="shared" si="16"/>
        <v>186.66</v>
      </c>
      <c r="G121" s="45">
        <v>21</v>
      </c>
      <c r="H121" s="41">
        <f t="shared" si="17"/>
        <v>3919.86</v>
      </c>
      <c r="I121" s="45"/>
      <c r="J121" s="45">
        <v>21</v>
      </c>
      <c r="K121" s="45"/>
      <c r="L121" s="42"/>
    </row>
    <row r="122" spans="1:12" ht="39.75" customHeight="1" x14ac:dyDescent="0.25">
      <c r="A122" s="35">
        <v>113</v>
      </c>
      <c r="B122" s="36" t="s">
        <v>127</v>
      </c>
      <c r="C122" s="31"/>
      <c r="D122" s="37"/>
      <c r="E122" s="37"/>
      <c r="F122" s="37"/>
      <c r="G122" s="37"/>
      <c r="H122" s="37"/>
      <c r="I122" s="37"/>
      <c r="J122" s="37"/>
      <c r="K122" s="37"/>
      <c r="L122" s="33"/>
    </row>
    <row r="123" spans="1:12" ht="13" x14ac:dyDescent="0.25">
      <c r="A123" s="38">
        <v>114</v>
      </c>
      <c r="B123" s="39" t="s">
        <v>117</v>
      </c>
      <c r="C123" s="40" t="s">
        <v>114</v>
      </c>
      <c r="D123" s="44"/>
      <c r="E123" s="43">
        <v>1620</v>
      </c>
      <c r="F123" s="41">
        <f>E123*1.22</f>
        <v>1976.3999999999999</v>
      </c>
      <c r="G123" s="45">
        <v>3.9</v>
      </c>
      <c r="H123" s="41">
        <f>F123*G123</f>
        <v>7707.9599999999991</v>
      </c>
      <c r="I123" s="45">
        <v>3.9</v>
      </c>
      <c r="J123" s="45"/>
      <c r="K123" s="45"/>
      <c r="L123" s="42"/>
    </row>
    <row r="124" spans="1:12" ht="13" x14ac:dyDescent="0.25">
      <c r="A124" s="38">
        <v>115</v>
      </c>
      <c r="B124" s="39" t="s">
        <v>115</v>
      </c>
      <c r="C124" s="40" t="s">
        <v>114</v>
      </c>
      <c r="D124" s="44"/>
      <c r="E124" s="43">
        <v>990</v>
      </c>
      <c r="F124" s="41">
        <f>E124*1.22</f>
        <v>1207.8</v>
      </c>
      <c r="G124" s="45">
        <v>0.4</v>
      </c>
      <c r="H124" s="41">
        <f>F124*G124</f>
        <v>483.12</v>
      </c>
      <c r="I124" s="45">
        <v>0.4</v>
      </c>
      <c r="J124" s="45"/>
      <c r="K124" s="45"/>
      <c r="L124" s="42"/>
    </row>
    <row r="125" spans="1:12" ht="13" x14ac:dyDescent="0.25">
      <c r="A125" s="38">
        <v>116</v>
      </c>
      <c r="B125" s="39" t="s">
        <v>128</v>
      </c>
      <c r="C125" s="40" t="s">
        <v>22</v>
      </c>
      <c r="D125" s="44"/>
      <c r="E125" s="43">
        <v>2236</v>
      </c>
      <c r="F125" s="41">
        <f>E125*1.22</f>
        <v>2727.92</v>
      </c>
      <c r="G125" s="45">
        <v>3</v>
      </c>
      <c r="H125" s="41">
        <f>F125*G125</f>
        <v>8183.76</v>
      </c>
      <c r="I125" s="45">
        <v>3</v>
      </c>
      <c r="J125" s="45"/>
      <c r="K125" s="45"/>
      <c r="L125" s="42"/>
    </row>
    <row r="126" spans="1:12" ht="13" x14ac:dyDescent="0.25">
      <c r="A126" s="38">
        <v>117</v>
      </c>
      <c r="B126" s="39" t="s">
        <v>119</v>
      </c>
      <c r="C126" s="40" t="s">
        <v>114</v>
      </c>
      <c r="D126" s="44"/>
      <c r="E126" s="43">
        <v>1060</v>
      </c>
      <c r="F126" s="41">
        <f>E126*1.22</f>
        <v>1293.2</v>
      </c>
      <c r="G126" s="45">
        <v>0.3</v>
      </c>
      <c r="H126" s="41">
        <f>F126*G126</f>
        <v>387.96</v>
      </c>
      <c r="I126" s="45">
        <v>0.3</v>
      </c>
      <c r="J126" s="45"/>
      <c r="K126" s="45"/>
      <c r="L126" s="42"/>
    </row>
    <row r="127" spans="1:12" x14ac:dyDescent="0.25">
      <c r="A127" s="4"/>
      <c r="B127" s="9"/>
      <c r="C127" s="5"/>
      <c r="D127" s="6"/>
      <c r="E127" s="6"/>
      <c r="F127" s="6"/>
      <c r="G127" s="6"/>
      <c r="H127" s="6"/>
      <c r="I127" s="6"/>
      <c r="J127" s="6"/>
      <c r="K127" s="6"/>
      <c r="L127" s="7"/>
    </row>
    <row r="128" spans="1:12" ht="15.75" customHeight="1" x14ac:dyDescent="0.3">
      <c r="A128" s="8"/>
      <c r="B128" s="53"/>
      <c r="C128" s="53"/>
      <c r="D128" s="53"/>
      <c r="E128" s="53"/>
      <c r="F128" s="9"/>
      <c r="G128" s="22"/>
      <c r="H128" s="6"/>
      <c r="I128" s="23"/>
      <c r="J128" s="24"/>
      <c r="K128" s="23"/>
      <c r="L128" s="25"/>
    </row>
    <row r="129" spans="1:12" ht="15" x14ac:dyDescent="0.3">
      <c r="A129" s="10"/>
      <c r="B129" s="54" t="s">
        <v>129</v>
      </c>
      <c r="C129" s="54"/>
      <c r="D129" s="54"/>
      <c r="E129" s="54"/>
      <c r="F129" s="54"/>
      <c r="G129" s="11"/>
      <c r="H129" s="12"/>
      <c r="I129" s="12"/>
      <c r="J129" s="13"/>
      <c r="K129" s="12"/>
      <c r="L129" s="14"/>
    </row>
    <row r="130" spans="1:12" ht="15" x14ac:dyDescent="0.3">
      <c r="A130" s="10"/>
      <c r="B130" s="54" t="s">
        <v>130</v>
      </c>
      <c r="C130" s="54"/>
      <c r="D130" s="54"/>
      <c r="E130" s="54"/>
      <c r="F130" s="54"/>
      <c r="G130" s="11"/>
      <c r="H130" s="12"/>
      <c r="I130" s="12"/>
      <c r="J130" s="13"/>
      <c r="K130" s="12"/>
      <c r="L130" s="14"/>
    </row>
    <row r="131" spans="1:12" ht="19.5" customHeight="1" x14ac:dyDescent="0.3">
      <c r="A131" s="10"/>
      <c r="B131" s="12" t="s">
        <v>131</v>
      </c>
      <c r="C131" s="13"/>
      <c r="D131" s="12"/>
      <c r="E131" s="13"/>
      <c r="F131" s="12"/>
      <c r="G131" s="11"/>
      <c r="H131" s="12"/>
      <c r="I131" s="12"/>
      <c r="J131" s="13"/>
      <c r="K131" s="12"/>
      <c r="L131" s="14"/>
    </row>
    <row r="132" spans="1:12" ht="21.75" customHeight="1" x14ac:dyDescent="0.3">
      <c r="A132" s="10"/>
      <c r="B132" s="23" t="s">
        <v>132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4"/>
    </row>
    <row r="133" spans="1:12" ht="63" customHeight="1" x14ac:dyDescent="0.3">
      <c r="A133" s="10"/>
      <c r="B133" s="52" t="s">
        <v>133</v>
      </c>
      <c r="C133" s="52"/>
      <c r="D133" s="52"/>
      <c r="E133" s="52"/>
      <c r="F133" s="52"/>
      <c r="G133" s="52"/>
      <c r="H133" s="52"/>
      <c r="I133" s="52"/>
      <c r="J133" s="13"/>
      <c r="K133" s="12"/>
      <c r="L133" s="14"/>
    </row>
    <row r="134" spans="1:12" ht="8.25" customHeight="1" x14ac:dyDescent="0.3">
      <c r="A134" s="10"/>
      <c r="B134" s="12"/>
      <c r="C134" s="13"/>
      <c r="D134" s="12"/>
      <c r="E134" s="13"/>
      <c r="F134" s="12"/>
      <c r="G134" s="11"/>
      <c r="H134" s="12"/>
      <c r="I134" s="12"/>
      <c r="J134" s="13"/>
      <c r="K134" s="12"/>
      <c r="L134" s="14"/>
    </row>
    <row r="135" spans="1:12" ht="15" x14ac:dyDescent="0.3">
      <c r="A135" s="10"/>
      <c r="B135" s="34"/>
      <c r="C135" s="13"/>
      <c r="D135" s="12"/>
      <c r="E135" s="13"/>
      <c r="F135" s="12"/>
      <c r="G135" s="11"/>
      <c r="H135" s="12"/>
      <c r="I135" s="15"/>
      <c r="J135" s="16"/>
      <c r="K135" s="12"/>
      <c r="L135" s="14"/>
    </row>
    <row r="136" spans="1:12" ht="15" x14ac:dyDescent="0.3">
      <c r="A136" s="10"/>
      <c r="B136" s="34"/>
      <c r="C136" s="13"/>
      <c r="D136" s="12"/>
      <c r="E136" s="13"/>
      <c r="F136" s="12"/>
      <c r="G136" s="11"/>
      <c r="H136" s="12"/>
      <c r="I136" s="12"/>
      <c r="J136" s="12"/>
      <c r="K136" s="12"/>
      <c r="L136" s="14"/>
    </row>
    <row r="137" spans="1:12" ht="15" x14ac:dyDescent="0.3">
      <c r="A137" s="10"/>
      <c r="B137" s="34"/>
      <c r="C137" s="13"/>
      <c r="D137" s="12"/>
      <c r="E137" s="13"/>
      <c r="F137" s="12"/>
      <c r="G137" s="11"/>
      <c r="H137" s="12"/>
      <c r="I137" s="12"/>
      <c r="J137" s="13"/>
      <c r="K137" s="12"/>
      <c r="L137" s="14"/>
    </row>
    <row r="138" spans="1:12" ht="15" x14ac:dyDescent="0.3">
      <c r="A138" s="10"/>
      <c r="B138" s="34"/>
      <c r="C138" s="13"/>
      <c r="D138" s="12"/>
      <c r="E138" s="13"/>
      <c r="F138" s="12"/>
      <c r="G138" s="11"/>
      <c r="H138" s="12"/>
      <c r="I138" s="15"/>
      <c r="J138" s="16"/>
      <c r="K138" s="12"/>
      <c r="L138" s="14"/>
    </row>
  </sheetData>
  <mergeCells count="16">
    <mergeCell ref="B133:I133"/>
    <mergeCell ref="B128:E128"/>
    <mergeCell ref="B129:F129"/>
    <mergeCell ref="B130:F130"/>
    <mergeCell ref="A1:L1"/>
    <mergeCell ref="E7:E8"/>
    <mergeCell ref="I7:J7"/>
    <mergeCell ref="K7:K8"/>
    <mergeCell ref="L7:L8"/>
    <mergeCell ref="F7:F8"/>
    <mergeCell ref="G7:G8"/>
    <mergeCell ref="H7:H8"/>
    <mergeCell ref="A7:A8"/>
    <mergeCell ref="B7:B8"/>
    <mergeCell ref="C7:C8"/>
    <mergeCell ref="D7:D8"/>
  </mergeCells>
  <pageMargins left="0.70866141732283472" right="0.70866141732283472" top="0.74803149606299213" bottom="0.74803149606299213" header="0.31496062992125989" footer="0.31496062992125989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Хамидулин Саяр Гаярович</cp:lastModifiedBy>
  <cp:lastPrinted>2026-07-30T11:03:31Z</cp:lastPrinted>
  <dcterms:created xsi:type="dcterms:W3CDTF">2014-04-02T04:58:06Z</dcterms:created>
  <dcterms:modified xsi:type="dcterms:W3CDTF">2026-08-05T12:33:26Z</dcterms:modified>
</cp:coreProperties>
</file>